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8" l="1"/>
  <c r="I31" i="18"/>
  <c r="I30" i="18"/>
  <c r="I29" i="18"/>
  <c r="I28" i="18"/>
  <c r="I27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</calcChain>
</file>

<file path=xl/sharedStrings.xml><?xml version="1.0" encoding="utf-8"?>
<sst xmlns="http://schemas.openxmlformats.org/spreadsheetml/2006/main" count="1251" uniqueCount="281">
  <si>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</si>
  <si>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</si>
  <si>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</si>
  <si>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</si>
  <si>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</si>
  <si>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</si>
  <si>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</si>
  <si>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</si>
  <si>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</si>
  <si>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</si>
  <si>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</si>
  <si>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</si>
  <si>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</si>
  <si>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</si>
  <si>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</si>
  <si>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</si>
  <si>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</si>
  <si>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</si>
  <si>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</si>
  <si>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</si>
  <si>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</si>
  <si>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</si>
  <si>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</si>
  <si>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</si>
  <si>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</si>
  <si>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</si>
  <si>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</si>
  <si>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</si>
  <si>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</si>
  <si>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</si>
  <si>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Para Uso Interno de  la Dirección de Naturalización</t>
  </si>
  <si>
    <t>Provincia</t>
  </si>
  <si>
    <t>Municipio</t>
  </si>
  <si>
    <t>Sector</t>
  </si>
  <si>
    <t>Abogado Y/O Representante</t>
  </si>
  <si>
    <t>Notario Actuante</t>
  </si>
  <si>
    <t>MATRIMONIO</t>
  </si>
  <si>
    <t>VENEZUELA</t>
  </si>
  <si>
    <t>F</t>
  </si>
  <si>
    <t>CASADA</t>
  </si>
  <si>
    <t>SAN CRISTOBAL</t>
  </si>
  <si>
    <t>2. Cantidad de Naturalizaciones solicitadas</t>
  </si>
  <si>
    <t xml:space="preserve">MATRIMONIO </t>
  </si>
  <si>
    <t xml:space="preserve">VENEZUELA </t>
  </si>
  <si>
    <t xml:space="preserve">VENEZOLANA </t>
  </si>
  <si>
    <t xml:space="preserve">CASADA </t>
  </si>
  <si>
    <t xml:space="preserve">ENFERMERA </t>
  </si>
  <si>
    <t xml:space="preserve">2 AÑOS </t>
  </si>
  <si>
    <t>SANTO DOMINGO</t>
  </si>
  <si>
    <t xml:space="preserve">SANTO DOMINGO ESTE </t>
  </si>
  <si>
    <t>CASADO</t>
  </si>
  <si>
    <t>MEDICO</t>
  </si>
  <si>
    <t>4 AÑOS</t>
  </si>
  <si>
    <t>DISTRITO NACIONAL</t>
  </si>
  <si>
    <t xml:space="preserve"> </t>
  </si>
  <si>
    <t>NICARAGUA</t>
  </si>
  <si>
    <t>CASODO</t>
  </si>
  <si>
    <t>MAESTRA</t>
  </si>
  <si>
    <t>USA</t>
  </si>
  <si>
    <t>NORTEAMERICANA</t>
  </si>
  <si>
    <t>EMPLEADA PRIVADA</t>
  </si>
  <si>
    <t>COLOMBIA</t>
  </si>
  <si>
    <t>COMLOMBIA</t>
  </si>
  <si>
    <t>SOLTERA</t>
  </si>
  <si>
    <t>ABOGADA</t>
  </si>
  <si>
    <t>14 AÑOS</t>
  </si>
  <si>
    <t>CUBA</t>
  </si>
  <si>
    <t>CUBANA</t>
  </si>
  <si>
    <t>3AÑOS</t>
  </si>
  <si>
    <t>HAITI</t>
  </si>
  <si>
    <t xml:space="preserve">HAITIANA </t>
  </si>
  <si>
    <t>M</t>
  </si>
  <si>
    <t xml:space="preserve">CASADO </t>
  </si>
  <si>
    <t xml:space="preserve">28 AÑOS </t>
  </si>
  <si>
    <t>ORDINARIA</t>
  </si>
  <si>
    <t>COLOMBIANA</t>
  </si>
  <si>
    <t xml:space="preserve">DENTISTA </t>
  </si>
  <si>
    <t>21 AÑOS</t>
  </si>
  <si>
    <t xml:space="preserve">LA ALTAGRACIA </t>
  </si>
  <si>
    <t xml:space="preserve">HIGUEY </t>
  </si>
  <si>
    <t xml:space="preserve">ORDINARIA </t>
  </si>
  <si>
    <t xml:space="preserve">COLOMBIANA </t>
  </si>
  <si>
    <t xml:space="preserve">21 AÑOS </t>
  </si>
  <si>
    <t xml:space="preserve">ESPAÑA </t>
  </si>
  <si>
    <t>ESPAÑOLA</t>
  </si>
  <si>
    <t xml:space="preserve">GERENTE DOMEX MOCA - SOSUA </t>
  </si>
  <si>
    <t xml:space="preserve">20 AÑOS </t>
  </si>
  <si>
    <t xml:space="preserve">ESPAILLAT </t>
  </si>
  <si>
    <t>MOCA</t>
  </si>
  <si>
    <t>SOLTERO</t>
  </si>
  <si>
    <t xml:space="preserve">SUPERVISOR MERCADEO </t>
  </si>
  <si>
    <t xml:space="preserve">10 AÑOS </t>
  </si>
  <si>
    <t xml:space="preserve">FRANCIA </t>
  </si>
  <si>
    <t xml:space="preserve">FRANCES </t>
  </si>
  <si>
    <t xml:space="preserve">ODONTOLOGO </t>
  </si>
  <si>
    <t>ORDINARIO</t>
  </si>
  <si>
    <t>SERBIA</t>
  </si>
  <si>
    <t>MUSICO</t>
  </si>
  <si>
    <t>22AÑOS</t>
  </si>
  <si>
    <t>ARGENTINA</t>
  </si>
  <si>
    <t>COMUNICADOR SOCIAL</t>
  </si>
  <si>
    <t>18 AÑOS</t>
  </si>
  <si>
    <t>LICDA ENFERMERIA</t>
  </si>
  <si>
    <t>6AÑOS</t>
  </si>
  <si>
    <t>GERENTE DE VENTAS</t>
  </si>
  <si>
    <t>12AÑOS</t>
  </si>
  <si>
    <t xml:space="preserve">HIJO MAYOR DE NATURALIZADO </t>
  </si>
  <si>
    <t xml:space="preserve">LICDA. EN ADM EMPRESAS </t>
  </si>
  <si>
    <t xml:space="preserve">SANTIAGO DE LOS CABALLEROS </t>
  </si>
  <si>
    <t>SANTIAGO</t>
  </si>
  <si>
    <t xml:space="preserve">ADM. EMPRESAS </t>
  </si>
  <si>
    <t>RUMANIA</t>
  </si>
  <si>
    <t>RUMANA</t>
  </si>
  <si>
    <t>EMPLEADO PRIVADO</t>
  </si>
  <si>
    <t>8 AÑOS</t>
  </si>
  <si>
    <t xml:space="preserve">INVERSION </t>
  </si>
  <si>
    <t xml:space="preserve">ITALIA </t>
  </si>
  <si>
    <t xml:space="preserve">ITALIANA </t>
  </si>
  <si>
    <t xml:space="preserve">SOLTERA </t>
  </si>
  <si>
    <t xml:space="preserve"> 3 AÑOS </t>
  </si>
  <si>
    <t xml:space="preserve">SAMANA </t>
  </si>
  <si>
    <t>COMERCIANTE</t>
  </si>
  <si>
    <t>INGENIERO CIVIL</t>
  </si>
  <si>
    <t>13ANOS</t>
  </si>
  <si>
    <t>HATOS MAYOS</t>
  </si>
  <si>
    <t>HATO MAYOR</t>
  </si>
  <si>
    <t>Sexo</t>
  </si>
  <si>
    <t xml:space="preserve">TAIWAN </t>
  </si>
  <si>
    <t>TAIWANES</t>
  </si>
  <si>
    <t xml:space="preserve">SANTO DOMINGO </t>
  </si>
  <si>
    <t>SANTO DOMINGO ESTE</t>
  </si>
  <si>
    <t>AMA DE CASA</t>
  </si>
  <si>
    <t>LIC CONTABILIDAD</t>
  </si>
  <si>
    <t>JAPON</t>
  </si>
  <si>
    <t>JAPONESA</t>
  </si>
  <si>
    <t>RETIRADA</t>
  </si>
  <si>
    <t>ESPAÑOL</t>
  </si>
  <si>
    <t>CHINA</t>
  </si>
  <si>
    <t xml:space="preserve">COCINERO </t>
  </si>
  <si>
    <t>CONTABLE</t>
  </si>
  <si>
    <t>SANTO DOMINGO OESTE</t>
  </si>
  <si>
    <t>RUSO</t>
  </si>
  <si>
    <t xml:space="preserve">CUBA </t>
  </si>
  <si>
    <t xml:space="preserve">CUBANO </t>
  </si>
  <si>
    <t xml:space="preserve">PROFESOR </t>
  </si>
  <si>
    <t>ESTUANTE</t>
  </si>
  <si>
    <t>INGENIERA</t>
  </si>
  <si>
    <t>EMPLADO PRIVADO</t>
  </si>
  <si>
    <t>ESTUDIANTE</t>
  </si>
  <si>
    <t xml:space="preserve">CUBANA </t>
  </si>
  <si>
    <t>ASTISTA PLATICO</t>
  </si>
  <si>
    <t>VEZUELA</t>
  </si>
  <si>
    <t>VENEZULA</t>
  </si>
  <si>
    <t>EMPRESARIO</t>
  </si>
  <si>
    <t>ITALIA</t>
  </si>
  <si>
    <t xml:space="preserve">PUERTO PLATA </t>
  </si>
  <si>
    <t xml:space="preserve">SOSUA </t>
  </si>
  <si>
    <t>CABARETE</t>
  </si>
  <si>
    <t>RUSA</t>
  </si>
  <si>
    <t>FRANCIA</t>
  </si>
  <si>
    <t>SAMANA</t>
  </si>
  <si>
    <t>LAS TERRENAS</t>
  </si>
  <si>
    <t>AEGENTINA</t>
  </si>
  <si>
    <t>SAN CRISTOVA</t>
  </si>
  <si>
    <t xml:space="preserve">PAKISTAN </t>
  </si>
  <si>
    <t xml:space="preserve">PAKISTANI </t>
  </si>
  <si>
    <t xml:space="preserve">SANTO DOMINGO OESTE </t>
  </si>
  <si>
    <t xml:space="preserve">SIRIA </t>
  </si>
  <si>
    <t>CUBANAS</t>
  </si>
  <si>
    <t>EMPLEDO PRIVADO</t>
  </si>
  <si>
    <t>RUSIA</t>
  </si>
  <si>
    <t>PUERTO PLATA</t>
  </si>
  <si>
    <t>UCRANIANA</t>
  </si>
  <si>
    <t>CORMECIANTE</t>
  </si>
  <si>
    <t>LIBANESA</t>
  </si>
  <si>
    <t>CONSTRUCTOR</t>
  </si>
  <si>
    <t>DUARTE</t>
  </si>
  <si>
    <t>SAN FRACISCO DE MACORI</t>
  </si>
  <si>
    <t>MECANICO</t>
  </si>
  <si>
    <t xml:space="preserve">RUSA </t>
  </si>
  <si>
    <t>JUBILADA</t>
  </si>
  <si>
    <t xml:space="preserve">NICARAGUA </t>
  </si>
  <si>
    <t xml:space="preserve">NICARAGUENSE </t>
  </si>
  <si>
    <t xml:space="preserve">SECRETARIA </t>
  </si>
  <si>
    <t>JUBILADO</t>
  </si>
  <si>
    <t>DISTRITO NACIONAL ESTE</t>
  </si>
  <si>
    <t>MERCADOLOGO</t>
  </si>
  <si>
    <t xml:space="preserve">CHINA </t>
  </si>
  <si>
    <t xml:space="preserve">DISTRITO NACIONAL </t>
  </si>
  <si>
    <t>GUATEMALA</t>
  </si>
  <si>
    <t>TECNICO</t>
  </si>
  <si>
    <t xml:space="preserve">DUARTE </t>
  </si>
  <si>
    <t>SANTO DOMINGO NORTE</t>
  </si>
  <si>
    <t>EMPLEADA PRIVADO</t>
  </si>
  <si>
    <t>YUGOSLAVIA</t>
  </si>
  <si>
    <t>VENDEDORA</t>
  </si>
  <si>
    <t>ABOGADO</t>
  </si>
  <si>
    <t>DISENADOR</t>
  </si>
  <si>
    <t>PRIVADA</t>
  </si>
  <si>
    <t>EDITOR</t>
  </si>
  <si>
    <t xml:space="preserve">ING EN SISTEMA </t>
  </si>
  <si>
    <t>809-482-5384 / 809-968-1680</t>
  </si>
  <si>
    <t>ECONOMISTA</t>
  </si>
  <si>
    <t xml:space="preserve">MEXICO </t>
  </si>
  <si>
    <t>MEXICANO</t>
  </si>
  <si>
    <t>UCRANIA</t>
  </si>
  <si>
    <t>RADIOLOGO</t>
  </si>
  <si>
    <t>LIC. EN MATEMATICAS</t>
  </si>
  <si>
    <t>ESTADO UNIDO</t>
  </si>
  <si>
    <t>DISTRITO NACIONAK</t>
  </si>
  <si>
    <t xml:space="preserve">MEDICO </t>
  </si>
  <si>
    <t xml:space="preserve">GORDANA </t>
  </si>
  <si>
    <t>GORDANIA</t>
  </si>
  <si>
    <t xml:space="preserve">SANTIAGO </t>
  </si>
  <si>
    <t>LICDA. QUIMICA</t>
  </si>
  <si>
    <t xml:space="preserve">DISTRITI NACIONAL </t>
  </si>
  <si>
    <t>SANTO  DOMINGO ESTE</t>
  </si>
  <si>
    <t>LOS ALCARRIZOR</t>
  </si>
  <si>
    <t>829/367/0348</t>
  </si>
  <si>
    <t>CUNANA</t>
  </si>
  <si>
    <t>HAARLEM</t>
  </si>
  <si>
    <t>NEDERLANDESA</t>
  </si>
  <si>
    <t>LIC.ENFERMERIA</t>
  </si>
  <si>
    <t>VENEZOLANA</t>
  </si>
  <si>
    <t>INGENIERO</t>
  </si>
  <si>
    <t xml:space="preserve">Fecha 
Solicitud </t>
  </si>
  <si>
    <t>Fecha 
Entrega</t>
  </si>
  <si>
    <t>ITALIANO</t>
  </si>
  <si>
    <t>ALEMANIA</t>
  </si>
  <si>
    <t>AZUA</t>
  </si>
  <si>
    <t>ESPANOL</t>
  </si>
  <si>
    <t>ESPAÑA</t>
  </si>
  <si>
    <t>Razón de solicitud</t>
  </si>
  <si>
    <t>8. Certificados de Renuncia a Nacionalidad</t>
  </si>
  <si>
    <t>Fecha  naturalizado</t>
  </si>
  <si>
    <t>Razón de solicitud renuncia a nacionalidad</t>
  </si>
  <si>
    <t>2 AÑOS</t>
  </si>
  <si>
    <t>HIJO NAT. MAYOR DE EDAD</t>
  </si>
  <si>
    <t xml:space="preserve">ESTILISTA </t>
  </si>
  <si>
    <t>FRANCESA</t>
  </si>
  <si>
    <t>SASTRERIA</t>
  </si>
  <si>
    <t>CHOFER UBER</t>
  </si>
  <si>
    <t>ITALIANA</t>
  </si>
  <si>
    <t>CINEMATOGRAFIA</t>
  </si>
  <si>
    <t>10 AÑOS</t>
  </si>
  <si>
    <t>GERENTE DE COMPAÑÍA</t>
  </si>
  <si>
    <t>ANALISTA DEL MICM</t>
  </si>
  <si>
    <t>DIRECTOR DE PROYECTOS</t>
  </si>
  <si>
    <t>11 AÑOS</t>
  </si>
  <si>
    <t>MONTE PLATA</t>
  </si>
  <si>
    <t>BAYAGUANA</t>
  </si>
  <si>
    <t>NICARAGUENSE</t>
  </si>
  <si>
    <t>PERU</t>
  </si>
  <si>
    <t>PERUANA</t>
  </si>
  <si>
    <t>MEDICO GERIATRA</t>
  </si>
  <si>
    <t>LA ALTAGRACIA</t>
  </si>
  <si>
    <t>VERON</t>
  </si>
  <si>
    <t>22 AÑOS</t>
  </si>
  <si>
    <t>EBANISTA</t>
  </si>
  <si>
    <t>MONSEÑOR NOEL</t>
  </si>
  <si>
    <t>BONAO</t>
  </si>
  <si>
    <t>HIJO NAT. MENOR DE EDAD</t>
  </si>
  <si>
    <t>1 AÑO</t>
  </si>
  <si>
    <t>ASISTENTE QUIRURGICO</t>
  </si>
  <si>
    <t>EE.UU</t>
  </si>
  <si>
    <t>ESTADO UNIDENSE</t>
  </si>
  <si>
    <t>CONTABILIDAD MEDICA</t>
  </si>
  <si>
    <t>HIGUEY</t>
  </si>
  <si>
    <t>EMPRENDEDORA</t>
  </si>
  <si>
    <t>3 AÑOS</t>
  </si>
  <si>
    <t>13 AÑOS</t>
  </si>
  <si>
    <t>26//2022</t>
  </si>
  <si>
    <t>RENTISTA</t>
  </si>
  <si>
    <t>15 AÑOS</t>
  </si>
  <si>
    <t>5 AÑOS</t>
  </si>
  <si>
    <t>SANTIAGO DE LOS CABALLEROS</t>
  </si>
  <si>
    <t>BIENES RAICES</t>
  </si>
  <si>
    <t>ENTRENADOR PERSONAL</t>
  </si>
  <si>
    <t>SUB ADMINISTRADORA</t>
  </si>
  <si>
    <t>3. Cantidad de Certificaciones de Nacionalidad solicitadas</t>
  </si>
  <si>
    <t>4. Cantidad de Certificaciones de no  Nacionalidad solicitadas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</si>
</sst>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Palatino Linotype"/>
      <family val="1"/>
    </font>
    <font>
      <sz val="12"/>
      <name val="Arial"/>
      <family val="2"/>
    </font>
    <font>
      <sz val="14"/>
      <color rgb="FF000000"/>
      <name val="Palatino Linotype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0" fillId="0" borderId="1" xfId="0" applyNumberFormat="1" applyBorder="1"/>
    <xf numFmtId="14" fontId="0" fillId="0" borderId="8" xfId="0" applyNumberFormat="1" applyBorder="1"/>
    <xf numFmtId="0" fontId="0" fillId="0" borderId="9" xfId="0" applyBorder="1"/>
    <xf numFmtId="0" fontId="0" fillId="0" borderId="10" xfId="0" applyBorder="1"/>
    <xf numFmtId="14" fontId="0" fillId="0" borderId="11" xfId="0" applyNumberFormat="1" applyBorder="1"/>
    <xf numFmtId="0" fontId="0" fillId="0" borderId="12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3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0" fontId="21" fillId="0" borderId="1" xfId="0" applyFont="1" applyBorder="1"/>
    <xf numFmtId="0" fontId="21" fillId="0" borderId="0" xfId="0" applyFont="1"/>
    <xf numFmtId="14" fontId="21" fillId="0" borderId="1" xfId="0" applyNumberFormat="1" applyFont="1" applyBorder="1"/>
    <xf numFmtId="0" fontId="4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22" fillId="0" borderId="13" xfId="0" applyFont="1" applyBorder="1"/>
    <xf numFmtId="0" fontId="22" fillId="0" borderId="14" xfId="0" applyFont="1" applyBorder="1"/>
    <xf numFmtId="14" fontId="21" fillId="0" borderId="11" xfId="0" applyNumberFormat="1" applyFont="1" applyBorder="1" applyAlignment="1">
      <alignment horizontal="left"/>
    </xf>
    <xf numFmtId="0" fontId="0" fillId="0" borderId="2" xfId="0" applyBorder="1"/>
    <xf numFmtId="0" fontId="0" fillId="0" borderId="13" xfId="0" applyBorder="1"/>
    <xf numFmtId="0" fontId="21" fillId="0" borderId="13" xfId="0" applyFont="1" applyBorder="1"/>
    <xf numFmtId="0" fontId="0" fillId="0" borderId="14" xfId="0" applyBorder="1" applyAlignment="1">
      <alignment horizontal="left"/>
    </xf>
    <xf numFmtId="0" fontId="23" fillId="0" borderId="13" xfId="0" applyFont="1" applyBorder="1"/>
    <xf numFmtId="0" fontId="20" fillId="0" borderId="13" xfId="0" applyFont="1" applyBorder="1"/>
    <xf numFmtId="0" fontId="24" fillId="0" borderId="13" xfId="0" applyFont="1" applyBorder="1"/>
    <xf numFmtId="0" fontId="23" fillId="0" borderId="0" xfId="0" applyFont="1"/>
    <xf numFmtId="0" fontId="18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5" xfId="0" applyBorder="1"/>
    <xf numFmtId="0" fontId="2" fillId="3" borderId="0" xfId="0" applyFont="1" applyFill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14" fontId="27" fillId="0" borderId="1" xfId="0" applyNumberFormat="1" applyFont="1" applyBorder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4" fontId="27" fillId="0" borderId="4" xfId="0" applyNumberFormat="1" applyFont="1" applyBorder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29" fillId="2" borderId="1" xfId="0" applyFont="1" applyFill="1" applyBorder="1" applyAlignment="1">
      <alignment horizontal="center" vertical="center"/>
    </xf>
    <xf numFmtId="0" fontId="30" fillId="0" borderId="1" xfId="0" applyFont="1" applyBorder="1"/>
    <xf numFmtId="14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29" fillId="0" borderId="0" xfId="0" applyFont="1" applyAlignment="1">
      <alignment horizontal="left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B31" sqref="B31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03" t="s">
        <v>0</v>
      </c>
      <c r="B1" s="103"/>
      <c r="C1" s="103"/>
      <c r="D1" s="103"/>
      <c r="E1" s="103"/>
      <c r="F1" s="103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04" t="s">
        <v>1</v>
      </c>
      <c r="B3" s="104"/>
      <c r="C3" s="104"/>
      <c r="D3" s="104"/>
      <c r="E3" s="104"/>
      <c r="F3" s="104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01" t="s">
        <v>3</v>
      </c>
      <c r="B7" s="101"/>
      <c r="C7" s="101"/>
      <c r="D7" s="101"/>
      <c r="E7" s="101"/>
      <c r="F7" s="101"/>
      <c r="G7" s="33"/>
    </row>
    <row r="8" spans="1:7" ht="46.5" customHeight="1">
      <c r="A8" s="101" t="s">
        <v>4</v>
      </c>
      <c r="B8" s="101"/>
      <c r="C8" s="101"/>
      <c r="D8" s="101"/>
      <c r="E8" s="101"/>
      <c r="F8" s="101"/>
      <c r="G8" s="33"/>
    </row>
    <row r="9" spans="1:7" ht="32.25" customHeight="1">
      <c r="A9" s="101" t="s">
        <v>5</v>
      </c>
      <c r="B9" s="101"/>
      <c r="C9" s="101"/>
      <c r="D9" s="101"/>
      <c r="E9" s="101"/>
      <c r="F9" s="32"/>
      <c r="G9" s="33"/>
    </row>
    <row r="10" spans="1:7" ht="32.25" customHeight="1">
      <c r="A10" s="101" t="s">
        <v>6</v>
      </c>
      <c r="B10" s="101"/>
      <c r="C10" s="101"/>
      <c r="D10" s="101"/>
      <c r="E10" s="101"/>
      <c r="F10" s="32"/>
      <c r="G10" s="33"/>
    </row>
    <row r="11" spans="1:7" ht="32.25" customHeight="1">
      <c r="A11" s="101" t="s">
        <v>7</v>
      </c>
      <c r="B11" s="101"/>
      <c r="C11" s="101"/>
      <c r="D11" s="101"/>
      <c r="E11" s="101"/>
      <c r="F11" s="32"/>
      <c r="G11" s="33"/>
    </row>
    <row r="12" spans="1:7" ht="32.25" customHeight="1">
      <c r="A12" s="101" t="s">
        <v>8</v>
      </c>
      <c r="B12" s="101"/>
      <c r="C12" s="101"/>
      <c r="D12" s="101"/>
      <c r="E12" s="101"/>
      <c r="F12" s="101"/>
      <c r="G12" s="33"/>
    </row>
    <row r="13" spans="1:7" ht="32.25" customHeight="1">
      <c r="A13" s="101" t="s">
        <v>9</v>
      </c>
      <c r="B13" s="101"/>
      <c r="C13" s="101"/>
      <c r="D13" s="101"/>
      <c r="E13" s="101"/>
      <c r="F13" s="101"/>
      <c r="G13" s="33"/>
    </row>
    <row r="14" spans="1:7" ht="32.25" customHeight="1">
      <c r="A14" s="101" t="s">
        <v>10</v>
      </c>
      <c r="B14" s="101"/>
      <c r="C14" s="101"/>
      <c r="D14" s="101"/>
      <c r="E14" s="101"/>
      <c r="F14" s="32"/>
      <c r="G14" s="33"/>
    </row>
    <row r="15" spans="1:7" ht="32.25" customHeight="1">
      <c r="A15" s="101" t="s">
        <v>11</v>
      </c>
      <c r="B15" s="101"/>
      <c r="C15" s="101"/>
      <c r="D15" s="101"/>
      <c r="E15" s="101"/>
      <c r="F15" s="32"/>
      <c r="G15" s="33"/>
    </row>
    <row r="16" spans="1:7" ht="20.25" customHeight="1">
      <c r="A16" s="102"/>
      <c r="B16" s="102"/>
      <c r="C16" s="102"/>
      <c r="D16" s="102"/>
      <c r="E16" s="102"/>
      <c r="F16" s="102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00" t="s">
        <v>12</v>
      </c>
      <c r="B22" s="100"/>
      <c r="C22" s="100"/>
      <c r="D22" s="100"/>
      <c r="E22" s="100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129"/>
  <sheetViews>
    <sheetView tabSelected="1" zoomScale="70" zoomScaleNormal="70" zoomScaleSheetLayoutView="40" zoomScalePageLayoutView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baseColWidth="10" defaultColWidth="11.42578125" defaultRowHeight="15"/>
  <cols>
    <col min="1" max="1" width="8" customWidth="1"/>
    <col min="2" max="2" width="15" customWidth="1"/>
    <col min="3" max="3" width="20.140625" customWidth="1"/>
    <col min="4" max="4" width="16" customWidth="1"/>
    <col min="5" max="5" width="16.7109375" customWidth="1"/>
    <col min="6" max="6" width="30" customWidth="1"/>
    <col min="7" max="7" width="19" customWidth="1"/>
    <col min="8" max="8" width="23.28515625" customWidth="1"/>
    <col min="9" max="9" width="10.7109375" customWidth="1"/>
    <col min="10" max="10" width="12" customWidth="1"/>
    <col min="11" max="11" width="12.28515625" customWidth="1"/>
    <col min="12" max="12" width="26.42578125" customWidth="1"/>
    <col min="13" max="13" width="13.28515625" customWidth="1"/>
    <col min="14" max="14" width="23.42578125" customWidth="1"/>
    <col min="15" max="15" width="25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05" t="s">
        <v>13</v>
      </c>
      <c r="B2" s="105"/>
      <c r="C2" s="105"/>
      <c r="D2" s="105"/>
      <c r="E2" s="105"/>
      <c r="F2" s="105"/>
      <c r="G2" s="73"/>
      <c r="H2" s="73"/>
      <c r="I2" s="73"/>
      <c r="J2" s="73"/>
      <c r="K2" s="73"/>
      <c r="L2" s="73"/>
      <c r="M2" s="6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06" t="s">
        <v>14</v>
      </c>
      <c r="B4" s="106"/>
      <c r="C4" s="106"/>
      <c r="D4" s="106"/>
      <c r="E4" s="106"/>
      <c r="F4" s="106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41.25" customHeight="1">
      <c r="A6" s="98" t="s">
        <v>15</v>
      </c>
      <c r="B6" s="99" t="s">
        <v>16</v>
      </c>
      <c r="C6" s="99" t="s">
        <v>17</v>
      </c>
      <c r="D6" s="99" t="s">
        <v>19</v>
      </c>
      <c r="E6" s="99" t="s">
        <v>20</v>
      </c>
      <c r="F6" s="99" t="s">
        <v>21</v>
      </c>
      <c r="G6" s="99" t="s">
        <v>22</v>
      </c>
      <c r="H6" s="99" t="s">
        <v>23</v>
      </c>
      <c r="I6" s="97" t="s">
        <v>24</v>
      </c>
      <c r="J6" s="99" t="s">
        <v>25</v>
      </c>
      <c r="K6" s="99" t="s">
        <v>26</v>
      </c>
      <c r="L6" s="99" t="s">
        <v>27</v>
      </c>
      <c r="M6" s="99" t="s">
        <v>28</v>
      </c>
      <c r="N6" s="18" t="s">
        <v>31</v>
      </c>
      <c r="O6" s="18" t="s">
        <v>32</v>
      </c>
      <c r="P6" s="107" t="s">
        <v>30</v>
      </c>
      <c r="Q6" s="108"/>
    </row>
    <row r="7" spans="1:17" ht="43.5" customHeight="1">
      <c r="A7" s="74">
        <v>1</v>
      </c>
      <c r="B7" s="26">
        <v>44754</v>
      </c>
      <c r="C7" s="26">
        <v>45057</v>
      </c>
      <c r="D7" s="22"/>
      <c r="E7" s="22"/>
      <c r="F7" s="76" t="s">
        <v>36</v>
      </c>
      <c r="G7" s="77" t="s">
        <v>66</v>
      </c>
      <c r="H7" s="78" t="s">
        <v>67</v>
      </c>
      <c r="I7" s="78">
        <f>2022-1982</f>
        <v>40</v>
      </c>
      <c r="J7" s="77" t="s">
        <v>71</v>
      </c>
      <c r="K7" s="75" t="s">
        <v>50</v>
      </c>
      <c r="L7" s="75" t="s">
        <v>224</v>
      </c>
      <c r="M7" s="78" t="s">
        <v>236</v>
      </c>
      <c r="N7" s="80" t="s">
        <v>48</v>
      </c>
      <c r="O7" s="80" t="s">
        <v>53</v>
      </c>
      <c r="P7" s="47"/>
      <c r="Q7" s="47"/>
    </row>
    <row r="8" spans="1:17" ht="55.5" customHeight="1">
      <c r="A8" s="74">
        <v>2</v>
      </c>
      <c r="B8" s="26">
        <v>44854</v>
      </c>
      <c r="C8" s="26">
        <v>45057</v>
      </c>
      <c r="D8" s="22"/>
      <c r="E8" s="22"/>
      <c r="F8" s="76" t="s">
        <v>237</v>
      </c>
      <c r="G8" s="77" t="s">
        <v>66</v>
      </c>
      <c r="H8" s="78" t="s">
        <v>67</v>
      </c>
      <c r="I8" s="78">
        <f>2022-1985</f>
        <v>37</v>
      </c>
      <c r="J8" s="77" t="s">
        <v>71</v>
      </c>
      <c r="K8" s="75" t="s">
        <v>89</v>
      </c>
      <c r="L8" s="75" t="s">
        <v>238</v>
      </c>
      <c r="M8" s="78" t="s">
        <v>52</v>
      </c>
      <c r="N8" s="80" t="s">
        <v>48</v>
      </c>
      <c r="O8" s="80" t="s">
        <v>130</v>
      </c>
      <c r="P8" s="22"/>
      <c r="Q8" s="22"/>
    </row>
    <row r="9" spans="1:17" ht="44.25" customHeight="1">
      <c r="A9" s="74">
        <v>3</v>
      </c>
      <c r="B9" s="26">
        <v>44778</v>
      </c>
      <c r="C9" s="26">
        <v>45057</v>
      </c>
      <c r="D9" s="22"/>
      <c r="E9" s="22"/>
      <c r="F9" s="77" t="s">
        <v>95</v>
      </c>
      <c r="G9" s="77" t="s">
        <v>159</v>
      </c>
      <c r="H9" s="78" t="s">
        <v>239</v>
      </c>
      <c r="I9" s="78">
        <f>2023-1958</f>
        <v>65</v>
      </c>
      <c r="J9" s="77" t="s">
        <v>38</v>
      </c>
      <c r="K9" s="75" t="s">
        <v>39</v>
      </c>
      <c r="L9" s="75" t="s">
        <v>240</v>
      </c>
      <c r="M9" s="78" t="s">
        <v>65</v>
      </c>
      <c r="N9" s="80" t="s">
        <v>160</v>
      </c>
      <c r="O9" s="80" t="s">
        <v>161</v>
      </c>
      <c r="P9" s="22"/>
      <c r="Q9" s="22"/>
    </row>
    <row r="10" spans="1:17" ht="49.5" customHeight="1">
      <c r="A10" s="74">
        <v>4</v>
      </c>
      <c r="B10" s="26">
        <v>44804</v>
      </c>
      <c r="C10" s="26">
        <v>45057</v>
      </c>
      <c r="D10" s="22"/>
      <c r="E10" s="22"/>
      <c r="F10" s="76" t="s">
        <v>36</v>
      </c>
      <c r="G10" s="77" t="s">
        <v>66</v>
      </c>
      <c r="H10" s="78" t="s">
        <v>67</v>
      </c>
      <c r="I10" s="78">
        <f>2022-1981</f>
        <v>41</v>
      </c>
      <c r="J10" s="77" t="s">
        <v>71</v>
      </c>
      <c r="K10" s="75" t="s">
        <v>50</v>
      </c>
      <c r="L10" s="75" t="s">
        <v>241</v>
      </c>
      <c r="M10" s="78" t="s">
        <v>52</v>
      </c>
      <c r="N10" s="80" t="s">
        <v>48</v>
      </c>
      <c r="O10" s="80" t="s">
        <v>140</v>
      </c>
      <c r="P10" s="22"/>
      <c r="Q10" s="22"/>
    </row>
    <row r="11" spans="1:17" ht="43.5" customHeight="1">
      <c r="A11" s="74">
        <v>5</v>
      </c>
      <c r="B11" s="26">
        <v>44033</v>
      </c>
      <c r="C11" s="26">
        <v>45057</v>
      </c>
      <c r="D11" s="22"/>
      <c r="E11" s="22"/>
      <c r="F11" s="77" t="s">
        <v>36</v>
      </c>
      <c r="G11" s="77" t="s">
        <v>154</v>
      </c>
      <c r="H11" s="78" t="s">
        <v>242</v>
      </c>
      <c r="I11" s="78">
        <f>2022-1975</f>
        <v>47</v>
      </c>
      <c r="J11" s="77" t="s">
        <v>71</v>
      </c>
      <c r="K11" s="75" t="s">
        <v>50</v>
      </c>
      <c r="L11" s="75" t="s">
        <v>243</v>
      </c>
      <c r="M11" s="78" t="s">
        <v>244</v>
      </c>
      <c r="N11" s="80" t="s">
        <v>48</v>
      </c>
      <c r="O11" s="80" t="s">
        <v>53</v>
      </c>
      <c r="P11" s="22"/>
      <c r="Q11" s="22"/>
    </row>
    <row r="12" spans="1:17" ht="49.5" customHeight="1">
      <c r="A12" s="74">
        <v>6</v>
      </c>
      <c r="B12" s="26">
        <v>44778</v>
      </c>
      <c r="C12" s="26">
        <v>45057</v>
      </c>
      <c r="D12" s="22"/>
      <c r="E12" s="22"/>
      <c r="F12" s="77" t="s">
        <v>95</v>
      </c>
      <c r="G12" s="77" t="s">
        <v>159</v>
      </c>
      <c r="H12" s="78" t="s">
        <v>239</v>
      </c>
      <c r="I12" s="78">
        <f>2023-1955</f>
        <v>68</v>
      </c>
      <c r="J12" s="77" t="s">
        <v>71</v>
      </c>
      <c r="K12" s="75" t="s">
        <v>50</v>
      </c>
      <c r="L12" s="80" t="s">
        <v>245</v>
      </c>
      <c r="M12" s="78" t="s">
        <v>65</v>
      </c>
      <c r="N12" s="80" t="s">
        <v>160</v>
      </c>
      <c r="O12" s="80" t="s">
        <v>161</v>
      </c>
      <c r="P12" s="22"/>
      <c r="Q12" s="22"/>
    </row>
    <row r="13" spans="1:17" ht="46.5" customHeight="1">
      <c r="A13" s="74">
        <v>7</v>
      </c>
      <c r="B13" s="26">
        <v>44727</v>
      </c>
      <c r="C13" s="26">
        <v>45057</v>
      </c>
      <c r="D13" s="22"/>
      <c r="E13" s="22"/>
      <c r="F13" s="76" t="s">
        <v>36</v>
      </c>
      <c r="G13" s="77" t="s">
        <v>66</v>
      </c>
      <c r="H13" s="78" t="s">
        <v>67</v>
      </c>
      <c r="I13" s="78">
        <f>2022-1968</f>
        <v>54</v>
      </c>
      <c r="J13" s="77" t="s">
        <v>38</v>
      </c>
      <c r="K13" s="75" t="s">
        <v>39</v>
      </c>
      <c r="L13" s="75" t="s">
        <v>113</v>
      </c>
      <c r="M13" s="78" t="s">
        <v>114</v>
      </c>
      <c r="N13" s="80" t="s">
        <v>48</v>
      </c>
      <c r="O13" s="80" t="s">
        <v>53</v>
      </c>
      <c r="P13" s="22"/>
      <c r="Q13" s="22"/>
    </row>
    <row r="14" spans="1:17" ht="37.5" customHeight="1">
      <c r="A14" s="74">
        <v>8</v>
      </c>
      <c r="B14" s="26">
        <v>44874</v>
      </c>
      <c r="C14" s="26">
        <v>45057</v>
      </c>
      <c r="D14" s="22"/>
      <c r="E14" s="22"/>
      <c r="F14" s="77" t="s">
        <v>36</v>
      </c>
      <c r="G14" s="77" t="s">
        <v>37</v>
      </c>
      <c r="H14" s="78" t="s">
        <v>223</v>
      </c>
      <c r="I14" s="78">
        <f>2023-1990</f>
        <v>33</v>
      </c>
      <c r="J14" s="77" t="s">
        <v>38</v>
      </c>
      <c r="K14" s="75" t="s">
        <v>39</v>
      </c>
      <c r="L14" s="75" t="s">
        <v>246</v>
      </c>
      <c r="M14" s="78" t="s">
        <v>52</v>
      </c>
      <c r="N14" s="80" t="s">
        <v>48</v>
      </c>
      <c r="O14" s="80" t="s">
        <v>53</v>
      </c>
      <c r="P14" s="22"/>
      <c r="Q14" s="22"/>
    </row>
    <row r="15" spans="1:17" s="45" customFormat="1" ht="36" customHeight="1">
      <c r="A15" s="74">
        <v>9</v>
      </c>
      <c r="B15" s="48">
        <v>44914</v>
      </c>
      <c r="C15" s="26">
        <v>45057</v>
      </c>
      <c r="D15" s="47"/>
      <c r="E15" s="47"/>
      <c r="F15" s="77" t="s">
        <v>36</v>
      </c>
      <c r="G15" s="77" t="s">
        <v>66</v>
      </c>
      <c r="H15" s="78" t="s">
        <v>67</v>
      </c>
      <c r="I15" s="78">
        <f>2023-1962</f>
        <v>61</v>
      </c>
      <c r="J15" s="77" t="s">
        <v>71</v>
      </c>
      <c r="K15" s="75" t="s">
        <v>50</v>
      </c>
      <c r="L15" s="80" t="s">
        <v>247</v>
      </c>
      <c r="M15" s="78" t="s">
        <v>248</v>
      </c>
      <c r="N15" s="80" t="s">
        <v>249</v>
      </c>
      <c r="O15" s="80" t="s">
        <v>250</v>
      </c>
      <c r="P15" s="47"/>
      <c r="Q15" s="47"/>
    </row>
    <row r="16" spans="1:17" s="50" customFormat="1" ht="47.25" customHeight="1">
      <c r="A16" s="74">
        <v>10</v>
      </c>
      <c r="B16" s="51">
        <v>44903</v>
      </c>
      <c r="C16" s="26">
        <v>45057</v>
      </c>
      <c r="D16" s="49"/>
      <c r="E16" s="49"/>
      <c r="F16" s="76" t="s">
        <v>36</v>
      </c>
      <c r="G16" s="77" t="s">
        <v>55</v>
      </c>
      <c r="H16" s="78" t="s">
        <v>251</v>
      </c>
      <c r="I16" s="78">
        <f>20222-1998</f>
        <v>18224</v>
      </c>
      <c r="J16" s="77" t="s">
        <v>38</v>
      </c>
      <c r="K16" s="75" t="s">
        <v>39</v>
      </c>
      <c r="L16" s="75" t="s">
        <v>148</v>
      </c>
      <c r="M16" s="78" t="s">
        <v>52</v>
      </c>
      <c r="N16" s="80" t="s">
        <v>129</v>
      </c>
      <c r="O16" s="80" t="s">
        <v>140</v>
      </c>
      <c r="P16" s="22"/>
      <c r="Q16" s="22"/>
    </row>
    <row r="17" spans="1:17" s="50" customFormat="1" ht="48" customHeight="1">
      <c r="A17" s="74">
        <v>11</v>
      </c>
      <c r="B17" s="51">
        <v>44832</v>
      </c>
      <c r="C17" s="26">
        <v>45057</v>
      </c>
      <c r="D17" s="49"/>
      <c r="E17" s="49"/>
      <c r="F17" s="76" t="s">
        <v>36</v>
      </c>
      <c r="G17" s="77" t="s">
        <v>37</v>
      </c>
      <c r="H17" s="78" t="s">
        <v>223</v>
      </c>
      <c r="I17" s="78">
        <f>2023-1977</f>
        <v>46</v>
      </c>
      <c r="J17" s="77" t="s">
        <v>38</v>
      </c>
      <c r="K17" s="75" t="s">
        <v>39</v>
      </c>
      <c r="L17" s="75" t="s">
        <v>113</v>
      </c>
      <c r="M17" s="78" t="s">
        <v>52</v>
      </c>
      <c r="N17" s="80" t="s">
        <v>48</v>
      </c>
      <c r="O17" s="80" t="s">
        <v>53</v>
      </c>
      <c r="P17" s="55"/>
      <c r="Q17" s="55"/>
    </row>
    <row r="18" spans="1:17" s="50" customFormat="1" ht="69" customHeight="1">
      <c r="A18" s="74">
        <v>12</v>
      </c>
      <c r="B18" s="51">
        <v>44802</v>
      </c>
      <c r="C18" s="26">
        <v>45057</v>
      </c>
      <c r="D18" s="49"/>
      <c r="E18" s="49"/>
      <c r="F18" s="76" t="s">
        <v>36</v>
      </c>
      <c r="G18" s="77" t="s">
        <v>252</v>
      </c>
      <c r="H18" s="78" t="s">
        <v>253</v>
      </c>
      <c r="I18" s="78">
        <f>2022-1988</f>
        <v>34</v>
      </c>
      <c r="J18" s="77" t="s">
        <v>38</v>
      </c>
      <c r="K18" s="75" t="s">
        <v>39</v>
      </c>
      <c r="L18" s="75" t="s">
        <v>254</v>
      </c>
      <c r="M18" s="78" t="s">
        <v>65</v>
      </c>
      <c r="N18" s="80" t="s">
        <v>255</v>
      </c>
      <c r="O18" s="80" t="s">
        <v>256</v>
      </c>
      <c r="P18" s="47"/>
      <c r="Q18" s="47"/>
    </row>
    <row r="19" spans="1:17" s="50" customFormat="1" ht="40.5" customHeight="1">
      <c r="A19" s="74">
        <v>13</v>
      </c>
      <c r="B19" s="51">
        <v>44846</v>
      </c>
      <c r="C19" s="26">
        <v>45057</v>
      </c>
      <c r="D19" s="49"/>
      <c r="E19" s="49"/>
      <c r="F19" s="76" t="s">
        <v>36</v>
      </c>
      <c r="G19" s="77" t="s">
        <v>66</v>
      </c>
      <c r="H19" s="78" t="s">
        <v>67</v>
      </c>
      <c r="I19" s="78">
        <f>2022-1961</f>
        <v>61</v>
      </c>
      <c r="J19" s="77" t="s">
        <v>38</v>
      </c>
      <c r="K19" s="75" t="s">
        <v>39</v>
      </c>
      <c r="L19" s="75" t="s">
        <v>51</v>
      </c>
      <c r="M19" s="78" t="s">
        <v>257</v>
      </c>
      <c r="N19" s="80" t="s">
        <v>48</v>
      </c>
      <c r="O19" s="80" t="s">
        <v>53</v>
      </c>
      <c r="P19" s="47"/>
      <c r="Q19" s="47"/>
    </row>
    <row r="20" spans="1:17" s="45" customFormat="1" ht="21" customHeight="1">
      <c r="A20" s="74">
        <v>14</v>
      </c>
      <c r="B20" s="48">
        <v>44711</v>
      </c>
      <c r="C20" s="26">
        <v>45057</v>
      </c>
      <c r="D20" s="47"/>
      <c r="E20" s="47"/>
      <c r="F20" s="76" t="s">
        <v>36</v>
      </c>
      <c r="G20" s="77" t="s">
        <v>231</v>
      </c>
      <c r="H20" s="78" t="s">
        <v>84</v>
      </c>
      <c r="I20" s="78">
        <f>2022-1965</f>
        <v>57</v>
      </c>
      <c r="J20" s="77" t="s">
        <v>71</v>
      </c>
      <c r="K20" s="75" t="s">
        <v>50</v>
      </c>
      <c r="L20" s="75" t="s">
        <v>258</v>
      </c>
      <c r="M20" s="78" t="s">
        <v>52</v>
      </c>
      <c r="N20" s="80" t="s">
        <v>259</v>
      </c>
      <c r="O20" s="80" t="s">
        <v>260</v>
      </c>
      <c r="P20" s="47"/>
      <c r="Q20" s="47"/>
    </row>
    <row r="21" spans="1:17" s="45" customFormat="1" ht="21" customHeight="1">
      <c r="A21" s="74">
        <v>15</v>
      </c>
      <c r="B21" s="48">
        <v>45012</v>
      </c>
      <c r="C21" s="26">
        <v>45057</v>
      </c>
      <c r="D21" s="47"/>
      <c r="E21" s="47"/>
      <c r="F21" s="77" t="s">
        <v>261</v>
      </c>
      <c r="G21" s="77" t="s">
        <v>170</v>
      </c>
      <c r="H21" s="78" t="s">
        <v>158</v>
      </c>
      <c r="I21" s="78">
        <f>2022-2013</f>
        <v>9</v>
      </c>
      <c r="J21" s="77" t="s">
        <v>71</v>
      </c>
      <c r="K21" s="75" t="s">
        <v>89</v>
      </c>
      <c r="L21" s="75" t="s">
        <v>148</v>
      </c>
      <c r="M21" s="78" t="s">
        <v>262</v>
      </c>
      <c r="N21" s="80" t="s">
        <v>48</v>
      </c>
      <c r="O21" s="80" t="s">
        <v>53</v>
      </c>
      <c r="P21" s="47"/>
      <c r="Q21" s="47"/>
    </row>
    <row r="22" spans="1:17" s="50" customFormat="1" ht="42.75" customHeight="1">
      <c r="A22" s="74">
        <v>16</v>
      </c>
      <c r="B22" s="51">
        <v>44435</v>
      </c>
      <c r="C22" s="26">
        <v>45057</v>
      </c>
      <c r="D22" s="49"/>
      <c r="E22" s="49"/>
      <c r="F22" s="76" t="s">
        <v>95</v>
      </c>
      <c r="G22" s="77" t="s">
        <v>66</v>
      </c>
      <c r="H22" s="78" t="s">
        <v>67</v>
      </c>
      <c r="I22" s="78">
        <f>2022-1960</f>
        <v>62</v>
      </c>
      <c r="J22" s="77" t="s">
        <v>38</v>
      </c>
      <c r="K22" s="75" t="s">
        <v>63</v>
      </c>
      <c r="L22" s="75" t="s">
        <v>113</v>
      </c>
      <c r="M22" s="78" t="s">
        <v>257</v>
      </c>
      <c r="N22" s="80" t="s">
        <v>48</v>
      </c>
      <c r="O22" s="80" t="s">
        <v>53</v>
      </c>
      <c r="P22" s="47"/>
      <c r="Q22" s="47"/>
    </row>
    <row r="23" spans="1:17" s="45" customFormat="1" ht="18.75" customHeight="1">
      <c r="A23" s="74">
        <v>17</v>
      </c>
      <c r="B23" s="48">
        <v>44846</v>
      </c>
      <c r="C23" s="26">
        <v>45057</v>
      </c>
      <c r="D23" s="47"/>
      <c r="E23" s="47"/>
      <c r="F23" s="76" t="s">
        <v>36</v>
      </c>
      <c r="G23" s="77" t="s">
        <v>37</v>
      </c>
      <c r="H23" s="78" t="s">
        <v>223</v>
      </c>
      <c r="I23" s="78">
        <f>2022-1978</f>
        <v>44</v>
      </c>
      <c r="J23" s="77" t="s">
        <v>71</v>
      </c>
      <c r="K23" s="75" t="s">
        <v>50</v>
      </c>
      <c r="L23" s="75" t="s">
        <v>263</v>
      </c>
      <c r="M23" s="78" t="s">
        <v>52</v>
      </c>
      <c r="N23" s="80" t="s">
        <v>48</v>
      </c>
      <c r="O23" s="80" t="s">
        <v>53</v>
      </c>
      <c r="P23" s="22"/>
      <c r="Q23" s="22"/>
    </row>
    <row r="24" spans="1:17" s="45" customFormat="1" ht="41.25" customHeight="1">
      <c r="A24" s="74">
        <v>18</v>
      </c>
      <c r="B24" s="48">
        <v>45185</v>
      </c>
      <c r="C24" s="26">
        <v>45057</v>
      </c>
      <c r="D24" s="47"/>
      <c r="E24" s="47"/>
      <c r="F24" s="76" t="s">
        <v>36</v>
      </c>
      <c r="G24" s="77" t="s">
        <v>264</v>
      </c>
      <c r="H24" s="78" t="s">
        <v>265</v>
      </c>
      <c r="I24" s="78">
        <f>2022-1979</f>
        <v>43</v>
      </c>
      <c r="J24" s="77" t="s">
        <v>38</v>
      </c>
      <c r="K24" s="75" t="s">
        <v>50</v>
      </c>
      <c r="L24" s="75" t="s">
        <v>266</v>
      </c>
      <c r="M24" s="78" t="s">
        <v>52</v>
      </c>
      <c r="N24" s="80" t="s">
        <v>255</v>
      </c>
      <c r="O24" s="80" t="s">
        <v>267</v>
      </c>
      <c r="P24" s="47"/>
      <c r="Q24" s="47"/>
    </row>
    <row r="25" spans="1:17" s="50" customFormat="1" ht="55.5" customHeight="1">
      <c r="A25" s="74">
        <v>19</v>
      </c>
      <c r="B25" s="51">
        <v>44837</v>
      </c>
      <c r="C25" s="26">
        <v>45057</v>
      </c>
      <c r="D25" s="49"/>
      <c r="E25" s="49"/>
      <c r="F25" s="76" t="s">
        <v>36</v>
      </c>
      <c r="G25" s="77" t="s">
        <v>37</v>
      </c>
      <c r="H25" s="78" t="s">
        <v>223</v>
      </c>
      <c r="I25" s="78">
        <f>2023-1990</f>
        <v>33</v>
      </c>
      <c r="J25" s="77" t="s">
        <v>38</v>
      </c>
      <c r="K25" s="75" t="s">
        <v>39</v>
      </c>
      <c r="L25" s="75" t="s">
        <v>268</v>
      </c>
      <c r="M25" s="78" t="s">
        <v>269</v>
      </c>
      <c r="N25" s="80" t="s">
        <v>48</v>
      </c>
      <c r="O25" s="80" t="s">
        <v>53</v>
      </c>
      <c r="P25" s="47"/>
      <c r="Q25" s="47"/>
    </row>
    <row r="26" spans="1:17" s="50" customFormat="1" ht="55.5" customHeight="1">
      <c r="A26" s="74">
        <v>20</v>
      </c>
      <c r="B26" s="51">
        <v>44967</v>
      </c>
      <c r="C26" s="26">
        <v>45057</v>
      </c>
      <c r="D26" s="49"/>
      <c r="E26" s="49"/>
      <c r="F26" s="76" t="s">
        <v>261</v>
      </c>
      <c r="G26" s="77" t="s">
        <v>66</v>
      </c>
      <c r="H26" s="78" t="s">
        <v>67</v>
      </c>
      <c r="I26" s="78" t="s">
        <v>270</v>
      </c>
      <c r="J26" s="77" t="s">
        <v>71</v>
      </c>
      <c r="K26" s="75" t="s">
        <v>89</v>
      </c>
      <c r="L26" s="75" t="s">
        <v>148</v>
      </c>
      <c r="M26" s="78" t="s">
        <v>262</v>
      </c>
      <c r="N26" s="80" t="s">
        <v>160</v>
      </c>
      <c r="O26" s="80" t="s">
        <v>161</v>
      </c>
      <c r="P26" s="47"/>
      <c r="Q26" s="47"/>
    </row>
    <row r="27" spans="1:17" s="50" customFormat="1" ht="84" customHeight="1">
      <c r="A27" s="74">
        <v>21</v>
      </c>
      <c r="B27" s="46" t="s">
        <v>271</v>
      </c>
      <c r="C27" s="26">
        <v>45057</v>
      </c>
      <c r="D27" s="49"/>
      <c r="E27" s="49"/>
      <c r="F27" s="76" t="s">
        <v>36</v>
      </c>
      <c r="G27" s="77" t="s">
        <v>159</v>
      </c>
      <c r="H27" s="78" t="s">
        <v>239</v>
      </c>
      <c r="I27" s="78">
        <f>2022-1964</f>
        <v>58</v>
      </c>
      <c r="J27" s="77" t="s">
        <v>71</v>
      </c>
      <c r="K27" s="75" t="s">
        <v>50</v>
      </c>
      <c r="L27" s="75" t="s">
        <v>272</v>
      </c>
      <c r="M27" s="78" t="s">
        <v>273</v>
      </c>
      <c r="N27" s="80" t="s">
        <v>160</v>
      </c>
      <c r="O27" s="80" t="s">
        <v>161</v>
      </c>
      <c r="P27" s="47"/>
      <c r="Q27" s="47"/>
    </row>
    <row r="28" spans="1:17" ht="18.75" customHeight="1">
      <c r="A28" s="74">
        <v>22</v>
      </c>
      <c r="B28" s="26">
        <v>44746</v>
      </c>
      <c r="C28" s="26">
        <v>45057</v>
      </c>
      <c r="D28" s="22"/>
      <c r="E28" s="22"/>
      <c r="F28" s="76" t="s">
        <v>36</v>
      </c>
      <c r="G28" s="77" t="s">
        <v>264</v>
      </c>
      <c r="H28" s="78" t="s">
        <v>265</v>
      </c>
      <c r="I28" s="78">
        <f>2022-1959</f>
        <v>63</v>
      </c>
      <c r="J28" s="77" t="s">
        <v>71</v>
      </c>
      <c r="K28" s="75" t="s">
        <v>50</v>
      </c>
      <c r="L28" s="75" t="s">
        <v>113</v>
      </c>
      <c r="M28" s="78" t="s">
        <v>274</v>
      </c>
      <c r="N28" s="80" t="s">
        <v>109</v>
      </c>
      <c r="O28" s="80" t="s">
        <v>275</v>
      </c>
      <c r="P28" s="47"/>
      <c r="Q28" s="47"/>
    </row>
    <row r="29" spans="1:17" ht="84" customHeight="1">
      <c r="A29" s="74">
        <v>23</v>
      </c>
      <c r="B29" s="26">
        <v>44826</v>
      </c>
      <c r="C29" s="26">
        <v>45057</v>
      </c>
      <c r="D29" s="22"/>
      <c r="E29" s="22"/>
      <c r="F29" s="76" t="s">
        <v>36</v>
      </c>
      <c r="G29" s="77" t="s">
        <v>154</v>
      </c>
      <c r="H29" s="78" t="s">
        <v>242</v>
      </c>
      <c r="I29" s="78">
        <f>2023-1972</f>
        <v>51</v>
      </c>
      <c r="J29" s="77" t="s">
        <v>71</v>
      </c>
      <c r="K29" s="75" t="s">
        <v>50</v>
      </c>
      <c r="L29" s="75" t="s">
        <v>276</v>
      </c>
      <c r="M29" s="78" t="s">
        <v>52</v>
      </c>
      <c r="N29" s="80" t="s">
        <v>48</v>
      </c>
      <c r="O29" s="80" t="s">
        <v>48</v>
      </c>
      <c r="P29" s="47"/>
      <c r="Q29" s="47"/>
    </row>
    <row r="30" spans="1:17" ht="63" customHeight="1">
      <c r="A30" s="74">
        <v>24</v>
      </c>
      <c r="B30" s="26">
        <v>44713</v>
      </c>
      <c r="C30" s="26">
        <v>45057</v>
      </c>
      <c r="D30" s="22"/>
      <c r="E30" s="22"/>
      <c r="F30" s="76" t="s">
        <v>36</v>
      </c>
      <c r="G30" s="77" t="s">
        <v>66</v>
      </c>
      <c r="H30" s="78" t="s">
        <v>67</v>
      </c>
      <c r="I30" s="78">
        <f>2023-1987</f>
        <v>36</v>
      </c>
      <c r="J30" s="77" t="s">
        <v>71</v>
      </c>
      <c r="K30" s="75" t="s">
        <v>50</v>
      </c>
      <c r="L30" s="75" t="s">
        <v>277</v>
      </c>
      <c r="M30" s="78" t="s">
        <v>52</v>
      </c>
      <c r="N30" s="80" t="s">
        <v>48</v>
      </c>
      <c r="O30" s="80" t="s">
        <v>130</v>
      </c>
      <c r="P30" s="47"/>
      <c r="Q30" s="47"/>
    </row>
    <row r="31" spans="1:17" ht="63" customHeight="1">
      <c r="A31" s="74">
        <v>25</v>
      </c>
      <c r="B31" s="26">
        <v>44838</v>
      </c>
      <c r="C31" s="26">
        <v>45057</v>
      </c>
      <c r="D31" s="22"/>
      <c r="E31" s="22"/>
      <c r="F31" s="76" t="s">
        <v>36</v>
      </c>
      <c r="G31" s="77" t="s">
        <v>37</v>
      </c>
      <c r="H31" s="78" t="s">
        <v>223</v>
      </c>
      <c r="I31" s="78">
        <f>2022-1983</f>
        <v>39</v>
      </c>
      <c r="J31" s="77" t="s">
        <v>38</v>
      </c>
      <c r="K31" s="75" t="s">
        <v>39</v>
      </c>
      <c r="L31" s="75" t="s">
        <v>278</v>
      </c>
      <c r="M31" s="78" t="s">
        <v>274</v>
      </c>
      <c r="N31" s="80" t="s">
        <v>48</v>
      </c>
      <c r="O31" s="80" t="s">
        <v>140</v>
      </c>
      <c r="P31" s="47"/>
      <c r="Q31" s="47"/>
    </row>
    <row r="32" spans="1:17" ht="84" customHeight="1">
      <c r="A32" s="74">
        <v>26</v>
      </c>
      <c r="B32" s="79">
        <v>44967</v>
      </c>
      <c r="C32" s="26">
        <v>45057</v>
      </c>
      <c r="D32" s="22"/>
      <c r="E32" s="22"/>
      <c r="F32" s="76" t="s">
        <v>261</v>
      </c>
      <c r="G32" s="77" t="s">
        <v>66</v>
      </c>
      <c r="H32" s="78" t="s">
        <v>67</v>
      </c>
      <c r="I32" s="78">
        <f>2023-2008</f>
        <v>15</v>
      </c>
      <c r="J32" s="81" t="s">
        <v>38</v>
      </c>
      <c r="K32" s="75" t="s">
        <v>63</v>
      </c>
      <c r="L32" s="75" t="s">
        <v>148</v>
      </c>
      <c r="M32" s="78" t="s">
        <v>262</v>
      </c>
      <c r="N32" s="80" t="s">
        <v>160</v>
      </c>
      <c r="O32" s="80" t="s">
        <v>161</v>
      </c>
      <c r="P32" s="47"/>
      <c r="Q32" s="47"/>
    </row>
    <row r="33" spans="1:17" ht="63" customHeight="1">
      <c r="A33" s="82">
        <v>26</v>
      </c>
      <c r="B33" s="79"/>
      <c r="C33" s="83"/>
      <c r="D33" s="75"/>
      <c r="E33" s="75"/>
      <c r="F33" s="81"/>
      <c r="G33" s="81"/>
      <c r="H33" s="78"/>
      <c r="I33" s="78"/>
      <c r="J33" s="81"/>
      <c r="K33" s="75"/>
      <c r="L33" s="75"/>
      <c r="M33" s="78"/>
      <c r="N33" s="80"/>
      <c r="O33" s="80"/>
      <c r="P33" s="47"/>
      <c r="Q33" s="47"/>
    </row>
    <row r="34" spans="1:17" ht="63" customHeight="1">
      <c r="A34" s="82">
        <v>27</v>
      </c>
      <c r="B34" s="79"/>
      <c r="C34" s="83"/>
      <c r="D34" s="75"/>
      <c r="E34" s="75"/>
      <c r="F34" s="81"/>
      <c r="G34" s="81"/>
      <c r="H34" s="78"/>
      <c r="I34" s="78"/>
      <c r="J34" s="81"/>
      <c r="K34" s="75"/>
      <c r="L34" s="75"/>
      <c r="M34" s="78"/>
      <c r="N34" s="80"/>
      <c r="O34" s="80"/>
      <c r="P34" s="47"/>
      <c r="Q34" s="47"/>
    </row>
    <row r="35" spans="1:17" ht="63" customHeight="1">
      <c r="A35" s="82">
        <v>28</v>
      </c>
      <c r="B35" s="79"/>
      <c r="C35" s="83"/>
      <c r="D35" s="75"/>
      <c r="E35" s="75"/>
      <c r="F35" s="81"/>
      <c r="G35" s="81"/>
      <c r="H35" s="78"/>
      <c r="I35" s="78"/>
      <c r="J35" s="81"/>
      <c r="K35" s="75"/>
      <c r="L35" s="75"/>
      <c r="M35" s="78"/>
      <c r="N35" s="80"/>
      <c r="O35" s="80"/>
      <c r="P35" s="47"/>
      <c r="Q35" s="47"/>
    </row>
    <row r="36" spans="1:17" ht="63" customHeight="1">
      <c r="A36" s="82">
        <v>29</v>
      </c>
      <c r="B36" s="79"/>
      <c r="C36" s="83"/>
      <c r="D36" s="75"/>
      <c r="E36" s="75"/>
      <c r="F36" s="81"/>
      <c r="G36" s="81"/>
      <c r="H36" s="78"/>
      <c r="I36" s="78"/>
      <c r="J36" s="81"/>
      <c r="K36" s="75"/>
      <c r="L36" s="75"/>
      <c r="M36" s="78"/>
      <c r="N36" s="80"/>
      <c r="O36" s="80"/>
      <c r="P36" s="47"/>
      <c r="Q36" s="47"/>
    </row>
    <row r="37" spans="1:17" ht="63" customHeight="1">
      <c r="A37" s="82">
        <v>30</v>
      </c>
      <c r="B37" s="79"/>
      <c r="C37" s="83"/>
      <c r="D37" s="75"/>
      <c r="E37" s="75"/>
      <c r="F37" s="81"/>
      <c r="G37" s="81"/>
      <c r="H37" s="78"/>
      <c r="I37" s="78"/>
      <c r="J37" s="81"/>
      <c r="K37" s="75"/>
      <c r="L37" s="75"/>
      <c r="M37" s="78"/>
      <c r="N37" s="80"/>
      <c r="O37" s="80"/>
      <c r="P37" s="47"/>
      <c r="Q37" s="47"/>
    </row>
    <row r="38" spans="1:17" ht="64.5" customHeight="1">
      <c r="A38" s="82">
        <v>31</v>
      </c>
      <c r="B38" s="79"/>
      <c r="C38" s="83"/>
      <c r="D38" s="75"/>
      <c r="E38" s="75"/>
      <c r="F38" s="81"/>
      <c r="G38" s="81"/>
      <c r="H38" s="78"/>
      <c r="I38" s="78"/>
      <c r="J38" s="81"/>
      <c r="K38" s="75"/>
      <c r="L38" s="75"/>
      <c r="M38" s="78"/>
      <c r="N38" s="80"/>
      <c r="O38" s="80"/>
      <c r="P38" s="22"/>
      <c r="Q38" s="22"/>
    </row>
    <row r="39" spans="1:17" ht="84" customHeight="1">
      <c r="A39" s="82">
        <v>32</v>
      </c>
      <c r="B39" s="79"/>
      <c r="C39" s="83"/>
      <c r="D39" s="75"/>
      <c r="E39" s="75"/>
      <c r="F39" s="81"/>
      <c r="G39" s="81"/>
      <c r="H39" s="78"/>
      <c r="I39" s="78"/>
      <c r="J39" s="81"/>
      <c r="K39" s="75"/>
      <c r="L39" s="75"/>
      <c r="M39" s="78"/>
      <c r="N39" s="80"/>
      <c r="O39" s="80"/>
      <c r="P39" s="22"/>
      <c r="Q39" s="22"/>
    </row>
    <row r="40" spans="1:17" ht="84" customHeight="1">
      <c r="A40" s="82">
        <v>33</v>
      </c>
      <c r="B40" s="79"/>
      <c r="C40" s="83"/>
      <c r="D40" s="75"/>
      <c r="E40" s="75"/>
      <c r="F40" s="81"/>
      <c r="G40" s="81"/>
      <c r="H40" s="78"/>
      <c r="I40" s="78"/>
      <c r="J40" s="81"/>
      <c r="K40" s="75"/>
      <c r="L40" s="75"/>
      <c r="M40" s="78"/>
      <c r="N40" s="80"/>
      <c r="O40" s="80"/>
      <c r="P40" s="22"/>
      <c r="Q40" s="22"/>
    </row>
    <row r="41" spans="1:17" ht="63" customHeight="1">
      <c r="A41" s="82">
        <v>34</v>
      </c>
      <c r="B41" s="79"/>
      <c r="C41" s="83"/>
      <c r="D41" s="75"/>
      <c r="E41" s="75"/>
      <c r="F41" s="81"/>
      <c r="G41" s="81"/>
      <c r="H41" s="78"/>
      <c r="I41" s="78"/>
      <c r="J41" s="81"/>
      <c r="K41" s="75"/>
      <c r="L41" s="75"/>
      <c r="M41" s="78"/>
      <c r="N41" s="80"/>
      <c r="O41" s="80"/>
      <c r="P41" s="22"/>
      <c r="Q41" s="22"/>
    </row>
    <row r="42" spans="1:17" ht="63" customHeight="1">
      <c r="A42" s="82">
        <v>35</v>
      </c>
      <c r="B42" s="79"/>
      <c r="C42" s="83"/>
      <c r="D42" s="75"/>
      <c r="E42" s="75"/>
      <c r="F42" s="81"/>
      <c r="G42" s="81"/>
      <c r="H42" s="78"/>
      <c r="I42" s="78"/>
      <c r="J42" s="81"/>
      <c r="K42" s="75"/>
      <c r="L42" s="75"/>
      <c r="M42" s="78"/>
      <c r="N42" s="80"/>
      <c r="O42" s="80"/>
      <c r="P42" s="22"/>
      <c r="Q42" s="22"/>
    </row>
    <row r="43" spans="1:17" ht="63" customHeight="1">
      <c r="A43" s="82">
        <v>36</v>
      </c>
      <c r="B43" s="79"/>
      <c r="C43" s="83"/>
      <c r="D43" s="75"/>
      <c r="E43" s="75"/>
      <c r="F43" s="81"/>
      <c r="G43" s="81"/>
      <c r="H43" s="78"/>
      <c r="I43" s="78"/>
      <c r="J43" s="81"/>
      <c r="K43" s="75"/>
      <c r="L43" s="75"/>
      <c r="M43" s="78"/>
      <c r="N43" s="80"/>
      <c r="O43" s="80"/>
      <c r="P43" s="22"/>
      <c r="Q43" s="22"/>
    </row>
    <row r="44" spans="1:17" ht="63" customHeight="1">
      <c r="A44" s="82">
        <v>37</v>
      </c>
      <c r="B44" s="79"/>
      <c r="C44" s="83"/>
      <c r="D44" s="75"/>
      <c r="E44" s="75"/>
      <c r="F44" s="81"/>
      <c r="G44" s="81"/>
      <c r="H44" s="78"/>
      <c r="I44" s="78"/>
      <c r="J44" s="81"/>
      <c r="K44" s="75"/>
      <c r="L44" s="75"/>
      <c r="M44" s="78"/>
      <c r="N44" s="80"/>
      <c r="O44" s="80"/>
      <c r="P44" s="22"/>
      <c r="Q44" s="22"/>
    </row>
    <row r="45" spans="1:17" ht="46.5" customHeight="1">
      <c r="A45" s="82">
        <v>38</v>
      </c>
      <c r="B45" s="79"/>
      <c r="C45" s="83"/>
      <c r="D45" s="75"/>
      <c r="E45" s="75"/>
      <c r="F45" s="81"/>
      <c r="G45" s="81"/>
      <c r="H45" s="78"/>
      <c r="I45" s="78"/>
      <c r="J45" s="81"/>
      <c r="K45" s="75"/>
      <c r="L45" s="75"/>
      <c r="M45" s="78"/>
      <c r="N45" s="80"/>
      <c r="O45" s="80"/>
      <c r="P45" s="22"/>
      <c r="Q45" s="22"/>
    </row>
    <row r="46" spans="1:17" ht="15.75">
      <c r="A46" s="75"/>
      <c r="B46" s="79"/>
      <c r="C46" s="84"/>
      <c r="D46" s="75"/>
      <c r="E46" s="75"/>
      <c r="F46" s="78"/>
      <c r="G46" s="85"/>
      <c r="H46" s="85"/>
      <c r="I46" s="78"/>
      <c r="J46" s="78"/>
      <c r="K46" s="75"/>
      <c r="L46" s="75"/>
      <c r="M46" s="78"/>
      <c r="N46" s="80"/>
      <c r="O46" s="80"/>
      <c r="P46" s="22"/>
      <c r="Q46" s="22"/>
    </row>
    <row r="47" spans="1:17">
      <c r="A47" s="22"/>
      <c r="B47" s="26"/>
      <c r="C47" s="19"/>
      <c r="D47" s="22"/>
      <c r="E47" s="22"/>
      <c r="F47" s="25"/>
      <c r="G47" s="20"/>
      <c r="H47" s="20"/>
      <c r="I47" s="21"/>
      <c r="J47" s="24"/>
      <c r="K47" s="22"/>
      <c r="L47" s="22"/>
      <c r="M47" s="21"/>
      <c r="N47" s="23"/>
      <c r="O47" s="23"/>
      <c r="P47" s="22"/>
      <c r="Q47" s="22"/>
    </row>
    <row r="48" spans="1:17">
      <c r="A48" s="22"/>
      <c r="B48" s="26"/>
      <c r="C48" s="19"/>
      <c r="D48" s="22"/>
      <c r="E48" s="22"/>
      <c r="F48" s="25"/>
      <c r="G48" s="20"/>
      <c r="H48" s="20"/>
      <c r="I48" s="21"/>
      <c r="J48" s="24"/>
      <c r="K48" s="22"/>
      <c r="L48" s="22"/>
      <c r="M48" s="21"/>
      <c r="N48" s="23"/>
      <c r="O48" s="23"/>
      <c r="P48" s="22"/>
      <c r="Q48" s="22"/>
    </row>
    <row r="49" spans="1:17">
      <c r="A49" s="22"/>
      <c r="B49" s="26"/>
      <c r="C49" s="19"/>
      <c r="D49" s="22"/>
      <c r="E49" s="22"/>
      <c r="F49" s="25"/>
      <c r="G49" s="20"/>
      <c r="H49" s="20"/>
      <c r="I49" s="21"/>
      <c r="J49" s="24"/>
      <c r="K49" s="22"/>
      <c r="L49" s="22"/>
      <c r="M49" s="21"/>
      <c r="N49" s="23"/>
      <c r="O49" s="23"/>
      <c r="P49" s="22"/>
      <c r="Q49" s="22"/>
    </row>
    <row r="50" spans="1:17">
      <c r="A50" s="22"/>
      <c r="B50" s="26"/>
      <c r="C50" s="19"/>
      <c r="D50" s="22"/>
      <c r="E50" s="22"/>
      <c r="F50" s="25"/>
      <c r="G50" s="20"/>
      <c r="H50" s="20"/>
      <c r="I50" s="21"/>
      <c r="J50" s="24"/>
      <c r="K50" s="22"/>
      <c r="L50" s="22"/>
      <c r="M50" s="21"/>
      <c r="N50" s="23"/>
      <c r="O50" s="23"/>
      <c r="P50" s="22"/>
      <c r="Q50" s="22"/>
    </row>
    <row r="51" spans="1:17">
      <c r="A51" s="22"/>
      <c r="B51" s="26"/>
      <c r="C51" s="19"/>
      <c r="D51" s="22"/>
      <c r="E51" s="22"/>
      <c r="F51" s="25"/>
      <c r="G51" s="20"/>
      <c r="H51" s="20"/>
      <c r="I51" s="21"/>
      <c r="J51" s="24"/>
      <c r="K51" s="22"/>
      <c r="L51" s="22"/>
      <c r="M51" s="21"/>
      <c r="N51" s="23"/>
      <c r="O51" s="23"/>
      <c r="P51" s="22"/>
      <c r="Q51" s="22"/>
    </row>
    <row r="52" spans="1:17">
      <c r="A52" s="22"/>
      <c r="B52" s="26"/>
      <c r="C52" s="19"/>
      <c r="D52" s="22"/>
      <c r="E52" s="22"/>
      <c r="F52" s="25"/>
      <c r="G52" s="20"/>
      <c r="H52" s="20"/>
      <c r="I52" s="21"/>
      <c r="J52" s="24"/>
      <c r="K52" s="22"/>
      <c r="L52" s="22"/>
      <c r="M52" s="21"/>
      <c r="N52" s="23"/>
      <c r="O52" s="23"/>
      <c r="P52" s="22"/>
      <c r="Q52" s="22"/>
    </row>
    <row r="53" spans="1:17">
      <c r="A53" s="22"/>
      <c r="B53" s="26"/>
      <c r="C53" s="19"/>
      <c r="D53" s="22"/>
      <c r="E53" s="22"/>
      <c r="F53" s="25"/>
      <c r="G53" s="20"/>
      <c r="H53" s="20"/>
      <c r="I53" s="21"/>
      <c r="J53" s="24"/>
      <c r="K53" s="22"/>
      <c r="L53" s="22"/>
      <c r="M53" s="21"/>
      <c r="N53" s="23"/>
      <c r="O53" s="23"/>
      <c r="P53" s="22"/>
      <c r="Q53" s="22"/>
    </row>
    <row r="54" spans="1:17">
      <c r="A54" s="22"/>
      <c r="B54" s="26"/>
      <c r="C54" s="19"/>
      <c r="D54" s="22"/>
      <c r="E54" s="22"/>
      <c r="F54" s="25"/>
      <c r="G54" s="20"/>
      <c r="H54" s="20"/>
      <c r="I54" s="21"/>
      <c r="J54" s="24"/>
      <c r="K54" s="22"/>
      <c r="L54" s="22"/>
      <c r="M54" s="21"/>
      <c r="N54" s="23"/>
      <c r="O54" s="23"/>
      <c r="P54" s="22"/>
      <c r="Q54" s="22"/>
    </row>
    <row r="55" spans="1:17">
      <c r="A55" s="22"/>
      <c r="B55" s="26"/>
      <c r="C55" s="19"/>
      <c r="D55" s="22"/>
      <c r="E55" s="22"/>
      <c r="F55" s="25"/>
      <c r="G55" s="20"/>
      <c r="H55" s="20"/>
      <c r="I55" s="21"/>
      <c r="J55" s="24"/>
      <c r="K55" s="22"/>
      <c r="L55" s="22"/>
      <c r="M55" s="21"/>
      <c r="N55" s="23"/>
      <c r="O55" s="23"/>
      <c r="P55" s="22"/>
      <c r="Q55" s="22"/>
    </row>
    <row r="56" spans="1:17">
      <c r="A56" s="22"/>
      <c r="B56" s="26"/>
      <c r="C56" s="19"/>
      <c r="D56" s="22"/>
      <c r="E56" s="22"/>
      <c r="F56" s="25"/>
      <c r="G56" s="20"/>
      <c r="H56" s="20"/>
      <c r="I56" s="21"/>
      <c r="J56" s="24"/>
      <c r="K56" s="22"/>
      <c r="L56" s="22"/>
      <c r="M56" s="21"/>
      <c r="N56" s="23"/>
      <c r="O56" s="23"/>
      <c r="P56" s="22"/>
      <c r="Q56" s="22"/>
    </row>
    <row r="57" spans="1:17">
      <c r="A57" s="22"/>
      <c r="B57" s="26"/>
      <c r="C57" s="19"/>
      <c r="D57" s="22"/>
      <c r="E57" s="22"/>
      <c r="F57" s="25"/>
      <c r="G57" s="20"/>
      <c r="H57" s="20"/>
      <c r="I57" s="21"/>
      <c r="J57" s="24"/>
      <c r="K57" s="22"/>
      <c r="L57" s="22"/>
      <c r="M57" s="21"/>
      <c r="N57" s="23"/>
      <c r="O57" s="23"/>
      <c r="P57" s="22"/>
      <c r="Q57" s="22"/>
    </row>
    <row r="58" spans="1:17">
      <c r="A58" s="22"/>
      <c r="B58" s="26"/>
      <c r="C58" s="19"/>
      <c r="D58" s="22"/>
      <c r="E58" s="22"/>
      <c r="F58" s="25"/>
      <c r="G58" s="20"/>
      <c r="H58" s="20"/>
      <c r="I58" s="21"/>
      <c r="J58" s="24"/>
      <c r="K58" s="22"/>
      <c r="L58" s="22"/>
      <c r="M58" s="21"/>
      <c r="N58" s="23"/>
      <c r="O58" s="23"/>
      <c r="P58" s="22"/>
      <c r="Q58" s="22"/>
    </row>
    <row r="59" spans="1:17">
      <c r="A59" s="22"/>
      <c r="B59" s="26"/>
      <c r="C59" s="19"/>
      <c r="D59" s="22"/>
      <c r="E59" s="22"/>
      <c r="F59" s="25"/>
      <c r="G59" s="20"/>
      <c r="H59" s="20"/>
      <c r="I59" s="21"/>
      <c r="J59" s="24"/>
      <c r="K59" s="22"/>
      <c r="L59" s="22"/>
      <c r="M59" s="21"/>
      <c r="N59" s="23"/>
      <c r="O59" s="23"/>
      <c r="P59" s="22"/>
      <c r="Q59" s="22"/>
    </row>
    <row r="60" spans="1:17">
      <c r="A60" s="22"/>
      <c r="B60" s="26"/>
      <c r="C60" s="19"/>
      <c r="D60" s="22"/>
      <c r="E60" s="22"/>
      <c r="F60" s="25"/>
      <c r="G60" s="20"/>
      <c r="H60" s="20"/>
      <c r="I60" s="21"/>
      <c r="J60" s="24"/>
      <c r="K60" s="22"/>
      <c r="L60" s="22"/>
      <c r="M60" s="21"/>
      <c r="N60" s="23"/>
      <c r="O60" s="23"/>
      <c r="P60" s="22"/>
      <c r="Q60" s="22"/>
    </row>
    <row r="61" spans="1:17">
      <c r="A61" s="22"/>
      <c r="B61" s="26"/>
      <c r="C61" s="19"/>
      <c r="D61" s="22"/>
      <c r="E61" s="22"/>
      <c r="F61" s="25"/>
      <c r="G61" s="20"/>
      <c r="H61" s="20"/>
      <c r="I61" s="21"/>
      <c r="J61" s="24"/>
      <c r="K61" s="22"/>
      <c r="L61" s="22"/>
      <c r="M61" s="21"/>
      <c r="N61" s="23"/>
      <c r="O61" s="23"/>
      <c r="P61" s="22"/>
      <c r="Q61" s="22"/>
    </row>
    <row r="62" spans="1:17">
      <c r="A62" s="22"/>
      <c r="B62" s="26"/>
      <c r="C62" s="19"/>
      <c r="D62" s="22"/>
      <c r="E62" s="22"/>
      <c r="F62" s="25"/>
      <c r="G62" s="20"/>
      <c r="H62" s="20"/>
      <c r="I62" s="21"/>
      <c r="J62" s="24"/>
      <c r="K62" s="22"/>
      <c r="L62" s="22"/>
      <c r="M62" s="21"/>
      <c r="N62" s="23"/>
      <c r="O62" s="23"/>
      <c r="P62" s="22"/>
      <c r="Q62" s="22"/>
    </row>
    <row r="63" spans="1:17">
      <c r="A63" s="22"/>
      <c r="B63" s="26"/>
      <c r="C63" s="19"/>
      <c r="D63" s="22"/>
      <c r="E63" s="22"/>
      <c r="F63" s="25"/>
      <c r="G63" s="20"/>
      <c r="H63" s="20"/>
      <c r="I63" s="21"/>
      <c r="J63" s="24"/>
      <c r="K63" s="22"/>
      <c r="L63" s="22"/>
      <c r="M63" s="21"/>
      <c r="N63" s="23"/>
      <c r="O63" s="23"/>
      <c r="P63" s="22"/>
      <c r="Q63" s="22"/>
    </row>
    <row r="64" spans="1:17">
      <c r="A64" s="22"/>
      <c r="B64" s="26"/>
      <c r="C64" s="19"/>
      <c r="D64" s="22"/>
      <c r="E64" s="22"/>
      <c r="F64" s="25"/>
      <c r="G64" s="20"/>
      <c r="H64" s="20"/>
      <c r="I64" s="21"/>
      <c r="J64" s="24"/>
      <c r="K64" s="22"/>
      <c r="L64" s="22"/>
      <c r="M64" s="21"/>
      <c r="N64" s="23"/>
      <c r="O64" s="23"/>
      <c r="P64" s="22"/>
      <c r="Q64" s="22"/>
    </row>
    <row r="65" spans="1:17">
      <c r="A65" s="22"/>
      <c r="B65" s="26"/>
      <c r="C65" s="19"/>
      <c r="D65" s="22"/>
      <c r="E65" s="22"/>
      <c r="F65" s="25"/>
      <c r="G65" s="20"/>
      <c r="H65" s="20"/>
      <c r="I65" s="21"/>
      <c r="J65" s="24"/>
      <c r="K65" s="22"/>
      <c r="L65" s="22"/>
      <c r="M65" s="21"/>
      <c r="N65" s="23"/>
      <c r="O65" s="23"/>
      <c r="P65" s="22"/>
      <c r="Q65" s="22"/>
    </row>
    <row r="66" spans="1:17">
      <c r="A66" s="22"/>
      <c r="B66" s="26"/>
      <c r="C66" s="19"/>
      <c r="D66" s="22"/>
      <c r="E66" s="22"/>
      <c r="F66" s="25"/>
      <c r="G66" s="20"/>
      <c r="H66" s="20"/>
      <c r="I66" s="21"/>
      <c r="J66" s="24"/>
      <c r="K66" s="22"/>
      <c r="L66" s="22"/>
      <c r="M66" s="21"/>
      <c r="N66" s="23"/>
      <c r="O66" s="23"/>
      <c r="P66" s="22"/>
      <c r="Q66" s="22"/>
    </row>
    <row r="67" spans="1:17">
      <c r="A67" s="22"/>
      <c r="B67" s="26"/>
      <c r="C67" s="19"/>
      <c r="D67" s="22"/>
      <c r="E67" s="22"/>
      <c r="F67" s="25"/>
      <c r="G67" s="20"/>
      <c r="H67" s="20"/>
      <c r="I67" s="21"/>
      <c r="J67" s="24"/>
      <c r="K67" s="22"/>
      <c r="L67" s="22"/>
      <c r="M67" s="21"/>
      <c r="N67" s="23"/>
      <c r="O67" s="23"/>
      <c r="P67" s="22"/>
      <c r="Q67" s="22"/>
    </row>
    <row r="68" spans="1:17">
      <c r="A68" s="22"/>
      <c r="B68" s="26"/>
      <c r="C68" s="19"/>
      <c r="D68" s="22"/>
      <c r="E68" s="22"/>
      <c r="F68" s="25"/>
      <c r="G68" s="20"/>
      <c r="H68" s="20"/>
      <c r="I68" s="21"/>
      <c r="J68" s="24"/>
      <c r="K68" s="22"/>
      <c r="L68" s="22"/>
      <c r="M68" s="21"/>
      <c r="N68" s="23"/>
      <c r="O68" s="23"/>
      <c r="P68" s="22"/>
      <c r="Q68" s="22"/>
    </row>
    <row r="69" spans="1:17">
      <c r="A69" s="22"/>
      <c r="B69" s="26"/>
      <c r="C69" s="19"/>
      <c r="D69" s="22"/>
      <c r="E69" s="22"/>
      <c r="F69" s="25"/>
      <c r="G69" s="20"/>
      <c r="H69" s="20"/>
      <c r="I69" s="21"/>
      <c r="J69" s="24"/>
      <c r="K69" s="22"/>
      <c r="L69" s="22"/>
      <c r="M69" s="21"/>
      <c r="N69" s="23"/>
      <c r="O69" s="23"/>
      <c r="P69" s="22"/>
      <c r="Q69" s="22"/>
    </row>
    <row r="70" spans="1:17">
      <c r="A70" s="22"/>
      <c r="B70" s="26"/>
      <c r="C70" s="19"/>
      <c r="D70" s="22"/>
      <c r="E70" s="22"/>
      <c r="F70" s="25"/>
      <c r="G70" s="20"/>
      <c r="H70" s="20"/>
      <c r="I70" s="21"/>
      <c r="J70" s="24"/>
      <c r="K70" s="22"/>
      <c r="L70" s="22"/>
      <c r="M70" s="21"/>
      <c r="N70" s="23"/>
      <c r="O70" s="23"/>
      <c r="P70" s="22"/>
      <c r="Q70" s="22"/>
    </row>
    <row r="71" spans="1:17">
      <c r="A71" s="22"/>
      <c r="B71" s="26"/>
      <c r="C71" s="19"/>
      <c r="D71" s="22"/>
      <c r="E71" s="22"/>
      <c r="F71" s="25"/>
      <c r="G71" s="20"/>
      <c r="H71" s="20"/>
      <c r="I71" s="21"/>
      <c r="J71" s="24"/>
      <c r="K71" s="22"/>
      <c r="L71" s="22"/>
      <c r="M71" s="21"/>
      <c r="N71" s="23"/>
      <c r="O71" s="23"/>
      <c r="P71" s="22"/>
      <c r="Q71" s="22"/>
    </row>
    <row r="72" spans="1:17">
      <c r="A72" s="22"/>
      <c r="B72" s="26"/>
      <c r="C72" s="19"/>
      <c r="D72" s="22"/>
      <c r="E72" s="22"/>
      <c r="F72" s="25"/>
      <c r="G72" s="20"/>
      <c r="H72" s="20"/>
      <c r="I72" s="21"/>
      <c r="J72" s="24"/>
      <c r="K72" s="22"/>
      <c r="L72" s="22"/>
      <c r="M72" s="21"/>
      <c r="N72" s="23"/>
      <c r="O72" s="23"/>
      <c r="P72" s="22"/>
      <c r="Q72" s="22"/>
    </row>
    <row r="73" spans="1:17">
      <c r="A73" s="22"/>
      <c r="B73" s="26"/>
      <c r="C73" s="19"/>
      <c r="D73" s="22"/>
      <c r="E73" s="22"/>
      <c r="F73" s="25"/>
      <c r="G73" s="20"/>
      <c r="H73" s="20"/>
      <c r="I73" s="21"/>
      <c r="J73" s="24"/>
      <c r="K73" s="22"/>
      <c r="L73" s="22"/>
      <c r="M73" s="21"/>
      <c r="N73" s="23"/>
      <c r="O73" s="23"/>
      <c r="P73" s="22"/>
      <c r="Q73" s="22"/>
    </row>
    <row r="74" spans="1:17">
      <c r="A74" s="22"/>
      <c r="B74" s="26"/>
      <c r="C74" s="19"/>
      <c r="D74" s="22"/>
      <c r="E74" s="22"/>
      <c r="F74" s="25"/>
      <c r="G74" s="20"/>
      <c r="H74" s="20"/>
      <c r="I74" s="21"/>
      <c r="J74" s="24"/>
      <c r="K74" s="22"/>
      <c r="L74" s="22"/>
      <c r="M74" s="21"/>
      <c r="N74" s="23"/>
      <c r="O74" s="23"/>
      <c r="P74" s="22"/>
      <c r="Q74" s="22"/>
    </row>
    <row r="75" spans="1:17">
      <c r="A75" s="22"/>
      <c r="B75" s="26"/>
      <c r="C75" s="19"/>
      <c r="D75" s="22"/>
      <c r="E75" s="22"/>
      <c r="F75" s="25"/>
      <c r="G75" s="20"/>
      <c r="H75" s="20"/>
      <c r="I75" s="21"/>
      <c r="J75" s="24"/>
      <c r="K75" s="22"/>
      <c r="L75" s="22"/>
      <c r="M75" s="21"/>
      <c r="N75" s="23"/>
      <c r="O75" s="23"/>
      <c r="P75" s="22"/>
      <c r="Q75" s="22"/>
    </row>
    <row r="76" spans="1:17">
      <c r="A76" s="22"/>
      <c r="B76" s="26"/>
      <c r="C76" s="19"/>
      <c r="D76" s="22"/>
      <c r="E76" s="22"/>
      <c r="F76" s="25"/>
      <c r="G76" s="20"/>
      <c r="H76" s="20"/>
      <c r="I76" s="21"/>
      <c r="J76" s="24"/>
      <c r="K76" s="22"/>
      <c r="L76" s="22"/>
      <c r="M76" s="21"/>
      <c r="N76" s="23"/>
      <c r="O76" s="23"/>
      <c r="P76" s="22"/>
      <c r="Q76" s="22"/>
    </row>
    <row r="77" spans="1:17">
      <c r="A77" s="22"/>
      <c r="B77" s="26"/>
      <c r="C77" s="19"/>
      <c r="D77" s="22"/>
      <c r="E77" s="22"/>
      <c r="F77" s="25"/>
      <c r="G77" s="20"/>
      <c r="H77" s="20"/>
      <c r="I77" s="21"/>
      <c r="J77" s="24"/>
      <c r="K77" s="22"/>
      <c r="L77" s="22"/>
      <c r="M77" s="21"/>
      <c r="N77" s="23"/>
      <c r="O77" s="23"/>
      <c r="P77" s="22"/>
      <c r="Q77" s="22"/>
    </row>
    <row r="78" spans="1:17">
      <c r="A78" s="22"/>
      <c r="B78" s="26"/>
      <c r="C78" s="19"/>
      <c r="D78" s="22"/>
      <c r="E78" s="22"/>
      <c r="F78" s="25"/>
      <c r="G78" s="20"/>
      <c r="H78" s="20"/>
      <c r="I78" s="21"/>
      <c r="J78" s="24"/>
      <c r="K78" s="22"/>
      <c r="L78" s="22"/>
      <c r="M78" s="21"/>
      <c r="N78" s="23"/>
      <c r="O78" s="23"/>
      <c r="P78" s="22"/>
      <c r="Q78" s="22"/>
    </row>
    <row r="79" spans="1:17">
      <c r="A79" s="22"/>
      <c r="B79" s="26"/>
      <c r="C79" s="19"/>
      <c r="D79" s="22"/>
      <c r="E79" s="22"/>
      <c r="F79" s="25"/>
      <c r="G79" s="20"/>
      <c r="H79" s="20"/>
      <c r="I79" s="21"/>
      <c r="J79" s="24"/>
      <c r="K79" s="22"/>
      <c r="L79" s="22"/>
      <c r="M79" s="21"/>
      <c r="N79" s="23"/>
      <c r="O79" s="23"/>
      <c r="P79" s="22"/>
      <c r="Q79" s="22"/>
    </row>
    <row r="80" spans="1:17">
      <c r="A80" s="22"/>
      <c r="B80" s="26"/>
      <c r="C80" s="19"/>
      <c r="D80" s="22"/>
      <c r="E80" s="22"/>
      <c r="F80" s="25"/>
      <c r="G80" s="20"/>
      <c r="H80" s="20"/>
      <c r="I80" s="21"/>
      <c r="J80" s="24"/>
      <c r="K80" s="22"/>
      <c r="L80" s="22"/>
      <c r="M80" s="21"/>
      <c r="N80" s="23"/>
      <c r="O80" s="23"/>
      <c r="P80" s="22"/>
      <c r="Q80" s="22"/>
    </row>
    <row r="81" spans="1:17">
      <c r="A81" s="22"/>
      <c r="B81" s="26"/>
      <c r="C81" s="19"/>
      <c r="D81" s="22"/>
      <c r="E81" s="22"/>
      <c r="F81" s="25"/>
      <c r="G81" s="20"/>
      <c r="H81" s="20"/>
      <c r="I81" s="21"/>
      <c r="J81" s="24"/>
      <c r="K81" s="22"/>
      <c r="L81" s="22"/>
      <c r="M81" s="21"/>
      <c r="N81" s="23"/>
      <c r="O81" s="23"/>
      <c r="P81" s="22"/>
      <c r="Q81" s="22"/>
    </row>
    <row r="82" spans="1:17">
      <c r="A82" s="22"/>
      <c r="B82" s="26"/>
      <c r="C82" s="19"/>
      <c r="D82" s="22"/>
      <c r="E82" s="22"/>
      <c r="F82" s="25"/>
      <c r="G82" s="20"/>
      <c r="H82" s="20"/>
      <c r="I82" s="21"/>
      <c r="J82" s="24"/>
      <c r="K82" s="22"/>
      <c r="L82" s="22"/>
      <c r="M82" s="21"/>
      <c r="N82" s="23"/>
      <c r="O82" s="23"/>
      <c r="P82" s="22"/>
      <c r="Q82" s="22"/>
    </row>
    <row r="83" spans="1:17">
      <c r="A83" s="22"/>
      <c r="B83" s="26"/>
      <c r="C83" s="19"/>
      <c r="D83" s="22"/>
      <c r="E83" s="22"/>
      <c r="F83" s="25"/>
      <c r="G83" s="20"/>
      <c r="H83" s="20"/>
      <c r="I83" s="21"/>
      <c r="J83" s="24"/>
      <c r="K83" s="22"/>
      <c r="L83" s="22"/>
      <c r="M83" s="21"/>
      <c r="N83" s="23"/>
      <c r="O83" s="23"/>
      <c r="P83" s="22"/>
      <c r="Q83" s="22"/>
    </row>
    <row r="84" spans="1:17">
      <c r="A84" s="22"/>
      <c r="B84" s="26"/>
      <c r="C84" s="19"/>
      <c r="D84" s="22"/>
      <c r="E84" s="22"/>
      <c r="F84" s="25"/>
      <c r="G84" s="20"/>
      <c r="H84" s="20"/>
      <c r="I84" s="21"/>
      <c r="J84" s="24"/>
      <c r="K84" s="22"/>
      <c r="L84" s="22"/>
      <c r="M84" s="21"/>
      <c r="N84" s="23"/>
      <c r="O84" s="23"/>
      <c r="P84" s="22"/>
      <c r="Q84" s="22"/>
    </row>
    <row r="85" spans="1:17">
      <c r="A85" s="22"/>
      <c r="B85" s="26"/>
      <c r="C85" s="19"/>
      <c r="D85" s="22"/>
      <c r="E85" s="22"/>
      <c r="F85" s="25"/>
      <c r="G85" s="20"/>
      <c r="H85" s="20"/>
      <c r="I85" s="21"/>
      <c r="J85" s="24"/>
      <c r="K85" s="22"/>
      <c r="L85" s="22"/>
      <c r="M85" s="21"/>
      <c r="N85" s="23"/>
      <c r="O85" s="23"/>
      <c r="P85" s="22"/>
      <c r="Q85" s="22"/>
    </row>
    <row r="86" spans="1:17">
      <c r="A86" s="22"/>
      <c r="B86" s="26"/>
      <c r="C86" s="19"/>
      <c r="D86" s="22"/>
      <c r="E86" s="22"/>
      <c r="F86" s="25"/>
      <c r="G86" s="20"/>
      <c r="H86" s="20"/>
      <c r="I86" s="21"/>
      <c r="J86" s="24"/>
      <c r="K86" s="22"/>
      <c r="L86" s="22"/>
      <c r="M86" s="21"/>
      <c r="N86" s="23"/>
      <c r="O86" s="23"/>
      <c r="P86" s="22"/>
      <c r="Q86" s="22"/>
    </row>
    <row r="87" spans="1:17">
      <c r="A87" s="22"/>
      <c r="B87" s="26"/>
      <c r="C87" s="19"/>
      <c r="D87" s="22"/>
      <c r="E87" s="22"/>
      <c r="F87" s="25"/>
      <c r="G87" s="20"/>
      <c r="H87" s="20"/>
      <c r="I87" s="21"/>
      <c r="J87" s="24"/>
      <c r="K87" s="22"/>
      <c r="L87" s="22"/>
      <c r="M87" s="21"/>
      <c r="N87" s="23"/>
      <c r="O87" s="23"/>
      <c r="P87" s="22"/>
      <c r="Q87" s="22"/>
    </row>
    <row r="88" spans="1:17">
      <c r="A88" s="22"/>
      <c r="B88" s="26"/>
      <c r="C88" s="19"/>
      <c r="D88" s="22"/>
      <c r="E88" s="22"/>
      <c r="F88" s="25"/>
      <c r="G88" s="20"/>
      <c r="H88" s="20"/>
      <c r="I88" s="21"/>
      <c r="J88" s="24"/>
      <c r="K88" s="22"/>
      <c r="L88" s="22"/>
      <c r="M88" s="21"/>
      <c r="N88" s="23"/>
      <c r="O88" s="23"/>
      <c r="P88" s="22"/>
      <c r="Q88" s="22"/>
    </row>
    <row r="89" spans="1:17">
      <c r="A89" s="22"/>
      <c r="B89" s="26"/>
      <c r="C89" s="19"/>
      <c r="D89" s="22"/>
      <c r="E89" s="22"/>
      <c r="F89" s="25"/>
      <c r="G89" s="20"/>
      <c r="H89" s="20"/>
      <c r="I89" s="21"/>
      <c r="J89" s="24"/>
      <c r="K89" s="22"/>
      <c r="L89" s="22"/>
      <c r="M89" s="21"/>
      <c r="N89" s="23"/>
      <c r="O89" s="23"/>
      <c r="P89" s="22"/>
      <c r="Q89" s="22"/>
    </row>
    <row r="90" spans="1:17">
      <c r="A90" s="22"/>
      <c r="B90" s="26"/>
      <c r="C90" s="19"/>
      <c r="D90" s="22"/>
      <c r="E90" s="22"/>
      <c r="F90" s="25"/>
      <c r="G90" s="20"/>
      <c r="H90" s="20"/>
      <c r="I90" s="21"/>
      <c r="J90" s="24"/>
      <c r="K90" s="22"/>
      <c r="L90" s="22"/>
      <c r="M90" s="21"/>
      <c r="N90" s="23"/>
      <c r="O90" s="23"/>
      <c r="P90" s="22"/>
      <c r="Q90" s="22"/>
    </row>
    <row r="91" spans="1:17">
      <c r="A91" s="22"/>
      <c r="B91" s="26"/>
      <c r="C91" s="19"/>
      <c r="D91" s="22"/>
      <c r="E91" s="22"/>
      <c r="F91" s="25"/>
      <c r="G91" s="20"/>
      <c r="H91" s="20"/>
      <c r="I91" s="21"/>
      <c r="J91" s="24"/>
      <c r="K91" s="22"/>
      <c r="L91" s="22"/>
      <c r="M91" s="21"/>
      <c r="N91" s="23"/>
      <c r="O91" s="23"/>
      <c r="P91" s="22"/>
      <c r="Q91" s="22"/>
    </row>
    <row r="92" spans="1:17">
      <c r="A92" s="22"/>
      <c r="B92" s="26"/>
      <c r="C92" s="19"/>
      <c r="D92" s="22"/>
      <c r="E92" s="22"/>
      <c r="F92" s="25"/>
      <c r="G92" s="20"/>
      <c r="H92" s="20"/>
      <c r="I92" s="21"/>
      <c r="J92" s="24"/>
      <c r="K92" s="22"/>
      <c r="L92" s="22"/>
      <c r="M92" s="21"/>
      <c r="N92" s="23"/>
      <c r="O92" s="23"/>
      <c r="P92" s="22"/>
      <c r="Q92" s="22"/>
    </row>
    <row r="93" spans="1:17">
      <c r="A93" s="22"/>
      <c r="B93" s="26"/>
      <c r="C93" s="19"/>
      <c r="D93" s="22"/>
      <c r="E93" s="22"/>
      <c r="F93" s="25"/>
      <c r="G93" s="20"/>
      <c r="H93" s="20"/>
      <c r="I93" s="21"/>
      <c r="J93" s="24"/>
      <c r="K93" s="22"/>
      <c r="L93" s="22"/>
      <c r="M93" s="21"/>
      <c r="N93" s="23"/>
      <c r="O93" s="23"/>
      <c r="P93" s="22"/>
      <c r="Q93" s="22"/>
    </row>
    <row r="94" spans="1:17">
      <c r="A94" s="22"/>
      <c r="B94" s="26"/>
      <c r="C94" s="19"/>
      <c r="D94" s="22"/>
      <c r="E94" s="22"/>
      <c r="F94" s="25"/>
      <c r="G94" s="20"/>
      <c r="H94" s="20"/>
      <c r="I94" s="21"/>
      <c r="J94" s="24"/>
      <c r="K94" s="22"/>
      <c r="L94" s="22"/>
      <c r="M94" s="21"/>
      <c r="N94" s="23"/>
      <c r="O94" s="23"/>
      <c r="P94" s="22"/>
      <c r="Q94" s="22"/>
    </row>
    <row r="95" spans="1:17">
      <c r="A95" s="22"/>
      <c r="B95" s="26"/>
      <c r="C95" s="19"/>
      <c r="D95" s="22"/>
      <c r="E95" s="22"/>
      <c r="F95" s="25"/>
      <c r="G95" s="20"/>
      <c r="H95" s="20"/>
      <c r="I95" s="21"/>
      <c r="J95" s="24"/>
      <c r="K95" s="22"/>
      <c r="L95" s="22"/>
      <c r="M95" s="21"/>
      <c r="N95" s="23"/>
      <c r="O95" s="23"/>
      <c r="P95" s="22"/>
      <c r="Q95" s="22"/>
    </row>
    <row r="96" spans="1:17">
      <c r="A96" s="22"/>
      <c r="B96" s="26"/>
      <c r="C96" s="19"/>
      <c r="D96" s="22"/>
      <c r="E96" s="22"/>
      <c r="F96" s="25"/>
      <c r="G96" s="20"/>
      <c r="H96" s="20"/>
      <c r="I96" s="21"/>
      <c r="J96" s="24"/>
      <c r="K96" s="22"/>
      <c r="L96" s="22"/>
      <c r="M96" s="21"/>
      <c r="N96" s="23"/>
      <c r="O96" s="23"/>
      <c r="P96" s="22"/>
      <c r="Q96" s="22"/>
    </row>
    <row r="97" spans="1:17">
      <c r="A97" s="22"/>
      <c r="B97" s="26"/>
      <c r="C97" s="19"/>
      <c r="D97" s="22"/>
      <c r="E97" s="22"/>
      <c r="F97" s="25"/>
      <c r="G97" s="20"/>
      <c r="H97" s="20"/>
      <c r="I97" s="21"/>
      <c r="J97" s="24"/>
      <c r="K97" s="22"/>
      <c r="L97" s="22"/>
      <c r="M97" s="21"/>
      <c r="N97" s="23"/>
      <c r="O97" s="23"/>
      <c r="P97" s="22"/>
      <c r="Q97" s="22"/>
    </row>
    <row r="98" spans="1:17">
      <c r="A98" s="22"/>
      <c r="B98" s="26"/>
      <c r="C98" s="19"/>
      <c r="D98" s="22"/>
      <c r="E98" s="22"/>
      <c r="F98" s="25"/>
      <c r="G98" s="20"/>
      <c r="H98" s="20"/>
      <c r="I98" s="21"/>
      <c r="J98" s="24"/>
      <c r="K98" s="22"/>
      <c r="L98" s="22"/>
      <c r="M98" s="21"/>
      <c r="N98" s="23"/>
      <c r="O98" s="23"/>
      <c r="P98" s="22"/>
      <c r="Q98" s="22"/>
    </row>
    <row r="99" spans="1:17">
      <c r="A99" s="22"/>
      <c r="B99" s="26"/>
      <c r="C99" s="19"/>
      <c r="D99" s="22"/>
      <c r="E99" s="22"/>
      <c r="F99" s="25"/>
      <c r="G99" s="20"/>
      <c r="H99" s="20"/>
      <c r="I99" s="21"/>
      <c r="J99" s="24"/>
      <c r="K99" s="22"/>
      <c r="L99" s="22"/>
      <c r="M99" s="21"/>
      <c r="N99" s="23"/>
      <c r="O99" s="23"/>
      <c r="P99" s="22"/>
      <c r="Q99" s="22"/>
    </row>
    <row r="100" spans="1:17">
      <c r="A100" s="22"/>
      <c r="B100" s="26"/>
      <c r="C100" s="19"/>
      <c r="D100" s="22"/>
      <c r="E100" s="22"/>
      <c r="F100" s="25"/>
      <c r="G100" s="20"/>
      <c r="H100" s="20"/>
      <c r="I100" s="21"/>
      <c r="J100" s="24"/>
      <c r="K100" s="22"/>
      <c r="L100" s="22"/>
      <c r="M100" s="21"/>
      <c r="N100" s="23"/>
      <c r="O100" s="23"/>
      <c r="P100" s="22"/>
      <c r="Q100" s="22"/>
    </row>
    <row r="101" spans="1:17">
      <c r="A101" s="22"/>
      <c r="B101" s="26"/>
      <c r="C101" s="19"/>
      <c r="D101" s="22"/>
      <c r="E101" s="22"/>
      <c r="F101" s="25"/>
      <c r="G101" s="20"/>
      <c r="H101" s="20"/>
      <c r="I101" s="21"/>
      <c r="J101" s="24"/>
      <c r="K101" s="22"/>
      <c r="L101" s="22"/>
      <c r="M101" s="21"/>
      <c r="N101" s="23"/>
      <c r="O101" s="23"/>
      <c r="P101" s="22"/>
      <c r="Q101" s="22"/>
    </row>
    <row r="102" spans="1:17">
      <c r="A102" s="22"/>
      <c r="B102" s="26"/>
      <c r="C102" s="19"/>
      <c r="D102" s="22"/>
      <c r="E102" s="22"/>
      <c r="F102" s="25"/>
      <c r="G102" s="20"/>
      <c r="H102" s="20"/>
      <c r="I102" s="21"/>
      <c r="J102" s="24"/>
      <c r="K102" s="22"/>
      <c r="L102" s="22"/>
      <c r="M102" s="21"/>
      <c r="N102" s="23"/>
      <c r="O102" s="23"/>
      <c r="P102" s="22"/>
      <c r="Q102" s="22"/>
    </row>
    <row r="103" spans="1:17">
      <c r="A103" s="22"/>
      <c r="B103" s="26"/>
      <c r="C103" s="19"/>
      <c r="D103" s="22"/>
      <c r="E103" s="22"/>
      <c r="F103" s="25"/>
      <c r="G103" s="20"/>
      <c r="H103" s="20"/>
      <c r="I103" s="21"/>
      <c r="J103" s="24"/>
      <c r="K103" s="22"/>
      <c r="L103" s="22"/>
      <c r="M103" s="21"/>
      <c r="N103" s="23"/>
      <c r="O103" s="23"/>
      <c r="P103" s="22"/>
      <c r="Q103" s="22"/>
    </row>
    <row r="104" spans="1:17">
      <c r="P104" s="22"/>
      <c r="Q104" s="22"/>
    </row>
    <row r="105" spans="1:17">
      <c r="P105" s="22"/>
      <c r="Q105" s="22"/>
    </row>
    <row r="106" spans="1:17">
      <c r="P106" s="22"/>
      <c r="Q106" s="22"/>
    </row>
    <row r="107" spans="1:17">
      <c r="P107" s="22"/>
      <c r="Q107" s="22"/>
    </row>
    <row r="108" spans="1:17">
      <c r="P108" s="22"/>
      <c r="Q108" s="22"/>
    </row>
    <row r="109" spans="1:17">
      <c r="P109" s="22"/>
      <c r="Q109" s="22"/>
    </row>
    <row r="110" spans="1:17">
      <c r="P110" s="22"/>
      <c r="Q110" s="22"/>
    </row>
    <row r="111" spans="1:17">
      <c r="P111" s="22"/>
      <c r="Q111" s="22"/>
    </row>
    <row r="112" spans="1:17">
      <c r="P112" s="22"/>
      <c r="Q112" s="22"/>
    </row>
    <row r="113" spans="16:17">
      <c r="P113" s="22"/>
      <c r="Q113" s="22"/>
    </row>
    <row r="114" spans="16:17">
      <c r="P114" s="22"/>
      <c r="Q114" s="22"/>
    </row>
    <row r="115" spans="16:17">
      <c r="P115" s="22"/>
      <c r="Q115" s="22"/>
    </row>
    <row r="116" spans="16:17">
      <c r="P116" s="22"/>
      <c r="Q116" s="22"/>
    </row>
    <row r="117" spans="16:17">
      <c r="P117" s="22"/>
      <c r="Q117" s="22"/>
    </row>
    <row r="118" spans="16:17">
      <c r="P118" s="22"/>
      <c r="Q118" s="22"/>
    </row>
    <row r="119" spans="16:17">
      <c r="P119" s="22"/>
      <c r="Q119" s="22"/>
    </row>
    <row r="120" spans="16:17">
      <c r="P120" s="22"/>
      <c r="Q120" s="22"/>
    </row>
    <row r="121" spans="16:17">
      <c r="P121" s="22"/>
      <c r="Q121" s="22"/>
    </row>
    <row r="122" spans="16:17">
      <c r="P122" s="22"/>
      <c r="Q122" s="22"/>
    </row>
    <row r="123" spans="16:17">
      <c r="P123" s="22"/>
      <c r="Q123" s="22"/>
    </row>
    <row r="124" spans="16:17">
      <c r="P124" s="22"/>
      <c r="Q124" s="22"/>
    </row>
    <row r="125" spans="16:17">
      <c r="P125" s="22"/>
      <c r="Q125" s="22"/>
    </row>
    <row r="126" spans="16:17">
      <c r="P126" s="22"/>
      <c r="Q126" s="22"/>
    </row>
    <row r="127" spans="16:17">
      <c r="P127" s="22"/>
      <c r="Q127" s="22"/>
    </row>
    <row r="128" spans="16:17">
      <c r="P128" s="22"/>
      <c r="Q128" s="22"/>
    </row>
    <row r="129" spans="16:17">
      <c r="P129" s="22"/>
      <c r="Q129" s="22"/>
    </row>
  </sheetData>
  <mergeCells count="3">
    <mergeCell ref="A2:F2"/>
    <mergeCell ref="A4:F4"/>
    <mergeCell ref="P6:Q6"/>
  </mergeCells>
  <printOptions horizontalCentered="1"/>
  <pageMargins left="0.25" right="0.25" top="0.75" bottom="0.75" header="0.3" footer="0.3"/>
  <pageSetup paperSize="5" scale="31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39"/>
  <sheetViews>
    <sheetView topLeftCell="A4" zoomScale="71" zoomScaleNormal="71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/>
  <cols>
    <col min="1" max="1" width="7.140625" style="38" customWidth="1"/>
    <col min="2" max="2" width="23.140625" style="39" customWidth="1"/>
    <col min="3" max="3" width="44.140625" style="38" customWidth="1"/>
    <col min="4" max="4" width="26.85546875" style="38" customWidth="1"/>
    <col min="5" max="5" width="28.5703125" style="38" customWidth="1"/>
    <col min="6" max="6" width="13.140625" style="38" customWidth="1"/>
    <col min="7" max="7" width="12.85546875" style="38" customWidth="1"/>
    <col min="8" max="8" width="15" style="38" customWidth="1"/>
    <col min="9" max="9" width="52.28515625" style="38" customWidth="1"/>
    <col min="10" max="10" width="17.7109375" style="38" customWidth="1"/>
    <col min="11" max="11" width="42.5703125" style="38" customWidth="1"/>
    <col min="12" max="12" width="34.42578125" style="38" customWidth="1"/>
  </cols>
  <sheetData>
    <row r="1" spans="1:12" ht="14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115" t="s">
        <v>13</v>
      </c>
      <c r="B2" s="115"/>
      <c r="C2" s="115"/>
      <c r="D2" s="35"/>
      <c r="E2" s="35"/>
      <c r="F2" s="35"/>
      <c r="G2" s="35"/>
      <c r="H2" s="35"/>
      <c r="I2" s="35"/>
      <c r="J2" s="36"/>
      <c r="K2" s="37"/>
      <c r="L2" s="37"/>
    </row>
    <row r="3" spans="1:12" ht="6" customHeight="1"/>
    <row r="4" spans="1:12" ht="19.5" customHeight="1">
      <c r="A4" s="116" t="s">
        <v>41</v>
      </c>
      <c r="B4" s="116"/>
      <c r="C4" s="116"/>
      <c r="D4" s="86"/>
      <c r="E4" s="87"/>
      <c r="F4" s="87"/>
      <c r="G4" s="87"/>
      <c r="H4" s="87"/>
      <c r="I4" s="87"/>
      <c r="J4" s="87"/>
      <c r="K4" s="87"/>
      <c r="L4" s="87"/>
    </row>
    <row r="5" spans="1:12" ht="20.25">
      <c r="A5" s="88"/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ht="33" customHeight="1">
      <c r="A6" s="117" t="s">
        <v>15</v>
      </c>
      <c r="B6" s="109" t="s">
        <v>16</v>
      </c>
      <c r="C6" s="109" t="s">
        <v>21</v>
      </c>
      <c r="D6" s="109" t="s">
        <v>22</v>
      </c>
      <c r="E6" s="109" t="s">
        <v>23</v>
      </c>
      <c r="F6" s="113" t="s">
        <v>24</v>
      </c>
      <c r="G6" s="109" t="s">
        <v>25</v>
      </c>
      <c r="H6" s="109" t="s">
        <v>26</v>
      </c>
      <c r="I6" s="109" t="s">
        <v>27</v>
      </c>
      <c r="J6" s="109" t="s">
        <v>28</v>
      </c>
      <c r="K6" s="111" t="s">
        <v>29</v>
      </c>
      <c r="L6" s="112"/>
    </row>
    <row r="7" spans="1:12" ht="27" customHeight="1">
      <c r="A7" s="118"/>
      <c r="B7" s="118"/>
      <c r="C7" s="110"/>
      <c r="D7" s="110"/>
      <c r="E7" s="110"/>
      <c r="F7" s="114"/>
      <c r="G7" s="110"/>
      <c r="H7" s="110"/>
      <c r="I7" s="110"/>
      <c r="J7" s="110"/>
      <c r="K7" s="91" t="s">
        <v>31</v>
      </c>
      <c r="L7" s="91" t="s">
        <v>32</v>
      </c>
    </row>
    <row r="8" spans="1:12" ht="24" customHeight="1">
      <c r="A8" s="92">
        <v>1</v>
      </c>
      <c r="B8" s="93">
        <v>45048</v>
      </c>
      <c r="C8" s="94" t="s">
        <v>42</v>
      </c>
      <c r="D8" s="94" t="s">
        <v>43</v>
      </c>
      <c r="E8" s="94" t="s">
        <v>44</v>
      </c>
      <c r="F8" s="95">
        <v>30</v>
      </c>
      <c r="G8" s="96" t="s">
        <v>38</v>
      </c>
      <c r="H8" s="92" t="s">
        <v>45</v>
      </c>
      <c r="I8" s="95" t="s">
        <v>46</v>
      </c>
      <c r="J8" s="95" t="s">
        <v>47</v>
      </c>
      <c r="K8" s="95" t="s">
        <v>48</v>
      </c>
      <c r="L8" s="95" t="s">
        <v>49</v>
      </c>
    </row>
    <row r="9" spans="1:12" ht="21.75" customHeight="1">
      <c r="A9" s="92">
        <v>2</v>
      </c>
      <c r="B9" s="93">
        <v>45049</v>
      </c>
      <c r="C9" s="94" t="s">
        <v>42</v>
      </c>
      <c r="D9" s="94" t="s">
        <v>43</v>
      </c>
      <c r="E9" s="94" t="s">
        <v>44</v>
      </c>
      <c r="F9" s="95">
        <v>33</v>
      </c>
      <c r="G9" s="96" t="s">
        <v>38</v>
      </c>
      <c r="H9" s="92" t="s">
        <v>50</v>
      </c>
      <c r="I9" s="95" t="s">
        <v>51</v>
      </c>
      <c r="J9" s="95" t="s">
        <v>52</v>
      </c>
      <c r="K9" s="95" t="s">
        <v>48</v>
      </c>
      <c r="L9" s="95" t="s">
        <v>53</v>
      </c>
    </row>
    <row r="10" spans="1:12" ht="22.5" customHeight="1">
      <c r="A10" s="92">
        <v>3</v>
      </c>
      <c r="B10" s="93">
        <v>45050</v>
      </c>
      <c r="C10" s="94" t="s">
        <v>42</v>
      </c>
      <c r="D10" s="94" t="s">
        <v>55</v>
      </c>
      <c r="E10" s="94" t="s">
        <v>55</v>
      </c>
      <c r="F10" s="95">
        <v>29</v>
      </c>
      <c r="G10" s="96" t="s">
        <v>38</v>
      </c>
      <c r="H10" s="92" t="s">
        <v>56</v>
      </c>
      <c r="I10" s="95" t="s">
        <v>57</v>
      </c>
      <c r="J10" s="95" t="s">
        <v>52</v>
      </c>
      <c r="K10" s="95" t="s">
        <v>48</v>
      </c>
      <c r="L10" s="95" t="s">
        <v>53</v>
      </c>
    </row>
    <row r="11" spans="1:12" ht="23.25" customHeight="1">
      <c r="A11" s="92">
        <v>4</v>
      </c>
      <c r="B11" s="93">
        <v>45054</v>
      </c>
      <c r="C11" s="94" t="s">
        <v>42</v>
      </c>
      <c r="D11" s="94" t="s">
        <v>58</v>
      </c>
      <c r="E11" s="94" t="s">
        <v>59</v>
      </c>
      <c r="F11" s="95">
        <v>34</v>
      </c>
      <c r="G11" s="96" t="s">
        <v>38</v>
      </c>
      <c r="H11" s="92" t="s">
        <v>45</v>
      </c>
      <c r="I11" s="95" t="s">
        <v>60</v>
      </c>
      <c r="J11" s="95" t="s">
        <v>52</v>
      </c>
      <c r="K11" s="95" t="s">
        <v>48</v>
      </c>
      <c r="L11" s="95" t="s">
        <v>53</v>
      </c>
    </row>
    <row r="12" spans="1:12" ht="25.5" customHeight="1">
      <c r="A12" s="92">
        <v>5</v>
      </c>
      <c r="B12" s="93">
        <v>45055</v>
      </c>
      <c r="C12" s="94" t="s">
        <v>74</v>
      </c>
      <c r="D12" s="94" t="s">
        <v>61</v>
      </c>
      <c r="E12" s="94" t="s">
        <v>62</v>
      </c>
      <c r="F12" s="95">
        <v>45</v>
      </c>
      <c r="G12" s="96" t="s">
        <v>38</v>
      </c>
      <c r="H12" s="92" t="s">
        <v>63</v>
      </c>
      <c r="I12" s="95" t="s">
        <v>64</v>
      </c>
      <c r="J12" s="95" t="s">
        <v>65</v>
      </c>
      <c r="K12" s="95" t="s">
        <v>48</v>
      </c>
      <c r="L12" s="95" t="s">
        <v>53</v>
      </c>
    </row>
    <row r="13" spans="1:12" ht="25.5" customHeight="1">
      <c r="A13" s="92">
        <v>6</v>
      </c>
      <c r="B13" s="93">
        <v>45057</v>
      </c>
      <c r="C13" s="94" t="s">
        <v>42</v>
      </c>
      <c r="D13" s="94" t="s">
        <v>66</v>
      </c>
      <c r="E13" s="94" t="s">
        <v>67</v>
      </c>
      <c r="F13" s="95">
        <v>31</v>
      </c>
      <c r="G13" s="96" t="s">
        <v>38</v>
      </c>
      <c r="H13" s="92" t="s">
        <v>45</v>
      </c>
      <c r="I13" s="95"/>
      <c r="J13" s="95" t="s">
        <v>68</v>
      </c>
      <c r="K13" s="95" t="s">
        <v>48</v>
      </c>
      <c r="L13" s="95" t="s">
        <v>53</v>
      </c>
    </row>
    <row r="14" spans="1:12" ht="25.5" customHeight="1">
      <c r="A14" s="92">
        <v>7</v>
      </c>
      <c r="B14" s="93">
        <v>45057</v>
      </c>
      <c r="C14" s="94" t="s">
        <v>42</v>
      </c>
      <c r="D14" s="94" t="s">
        <v>69</v>
      </c>
      <c r="E14" s="94" t="s">
        <v>70</v>
      </c>
      <c r="F14" s="95">
        <v>37</v>
      </c>
      <c r="G14" s="96" t="s">
        <v>71</v>
      </c>
      <c r="H14" s="92" t="s">
        <v>50</v>
      </c>
      <c r="I14" s="95"/>
      <c r="J14" s="95"/>
      <c r="K14" s="95"/>
      <c r="L14" s="95"/>
    </row>
    <row r="15" spans="1:12" ht="24" customHeight="1">
      <c r="A15" s="92">
        <v>8</v>
      </c>
      <c r="B15" s="93">
        <v>45058</v>
      </c>
      <c r="C15" s="94" t="s">
        <v>42</v>
      </c>
      <c r="D15" s="94" t="s">
        <v>69</v>
      </c>
      <c r="E15" s="94" t="s">
        <v>70</v>
      </c>
      <c r="F15" s="95">
        <v>37</v>
      </c>
      <c r="G15" s="96" t="s">
        <v>38</v>
      </c>
      <c r="H15" s="92" t="s">
        <v>72</v>
      </c>
      <c r="I15" s="95" t="s">
        <v>60</v>
      </c>
      <c r="J15" s="95" t="s">
        <v>73</v>
      </c>
      <c r="K15" s="95" t="s">
        <v>48</v>
      </c>
      <c r="L15" s="95" t="s">
        <v>49</v>
      </c>
    </row>
    <row r="16" spans="1:12" ht="27" customHeight="1">
      <c r="A16" s="92">
        <v>9</v>
      </c>
      <c r="B16" s="93">
        <v>45058</v>
      </c>
      <c r="C16" s="94" t="s">
        <v>74</v>
      </c>
      <c r="D16" s="94" t="s">
        <v>61</v>
      </c>
      <c r="E16" s="94" t="s">
        <v>75</v>
      </c>
      <c r="F16" s="95">
        <v>48</v>
      </c>
      <c r="G16" s="96" t="s">
        <v>71</v>
      </c>
      <c r="H16" s="92" t="s">
        <v>50</v>
      </c>
      <c r="I16" s="95" t="s">
        <v>76</v>
      </c>
      <c r="J16" s="95" t="s">
        <v>77</v>
      </c>
      <c r="K16" s="95" t="s">
        <v>78</v>
      </c>
      <c r="L16" s="95" t="s">
        <v>79</v>
      </c>
    </row>
    <row r="17" spans="1:13" ht="23.25" customHeight="1">
      <c r="A17" s="92">
        <v>10</v>
      </c>
      <c r="B17" s="93">
        <v>45058</v>
      </c>
      <c r="C17" s="94" t="s">
        <v>80</v>
      </c>
      <c r="D17" s="94" t="s">
        <v>61</v>
      </c>
      <c r="E17" s="94" t="s">
        <v>81</v>
      </c>
      <c r="F17" s="95">
        <v>46</v>
      </c>
      <c r="G17" s="96" t="s">
        <v>38</v>
      </c>
      <c r="H17" s="92" t="s">
        <v>45</v>
      </c>
      <c r="I17" s="95" t="s">
        <v>76</v>
      </c>
      <c r="J17" s="95" t="s">
        <v>82</v>
      </c>
      <c r="K17" s="95" t="s">
        <v>78</v>
      </c>
      <c r="L17" s="95" t="s">
        <v>79</v>
      </c>
    </row>
    <row r="18" spans="1:13" ht="27" customHeight="1">
      <c r="A18" s="92">
        <v>11</v>
      </c>
      <c r="B18" s="93">
        <v>45061</v>
      </c>
      <c r="C18" s="94" t="s">
        <v>42</v>
      </c>
      <c r="D18" s="94" t="s">
        <v>83</v>
      </c>
      <c r="E18" s="94" t="s">
        <v>84</v>
      </c>
      <c r="F18" s="95">
        <v>49</v>
      </c>
      <c r="G18" s="96" t="s">
        <v>71</v>
      </c>
      <c r="H18" s="92" t="s">
        <v>50</v>
      </c>
      <c r="I18" s="95" t="s">
        <v>85</v>
      </c>
      <c r="J18" s="95" t="s">
        <v>86</v>
      </c>
      <c r="K18" s="95" t="s">
        <v>87</v>
      </c>
      <c r="L18" s="95" t="s">
        <v>88</v>
      </c>
    </row>
    <row r="19" spans="1:13" ht="27" customHeight="1">
      <c r="A19" s="92">
        <v>12</v>
      </c>
      <c r="B19" s="93">
        <v>45062</v>
      </c>
      <c r="C19" s="94" t="s">
        <v>80</v>
      </c>
      <c r="D19" s="94" t="s">
        <v>43</v>
      </c>
      <c r="E19" s="94" t="s">
        <v>44</v>
      </c>
      <c r="F19" s="95">
        <v>51</v>
      </c>
      <c r="G19" s="96" t="s">
        <v>71</v>
      </c>
      <c r="H19" s="92" t="s">
        <v>89</v>
      </c>
      <c r="I19" s="95" t="s">
        <v>90</v>
      </c>
      <c r="J19" s="95" t="s">
        <v>91</v>
      </c>
      <c r="K19" s="95" t="s">
        <v>48</v>
      </c>
      <c r="L19" s="95" t="s">
        <v>53</v>
      </c>
    </row>
    <row r="20" spans="1:13" ht="27" customHeight="1">
      <c r="A20" s="92">
        <v>13</v>
      </c>
      <c r="B20" s="93">
        <v>45062</v>
      </c>
      <c r="C20" s="94" t="s">
        <v>42</v>
      </c>
      <c r="D20" s="94" t="s">
        <v>92</v>
      </c>
      <c r="E20" s="94" t="s">
        <v>93</v>
      </c>
      <c r="F20" s="95">
        <v>44</v>
      </c>
      <c r="G20" s="96" t="s">
        <v>71</v>
      </c>
      <c r="H20" s="92" t="s">
        <v>50</v>
      </c>
      <c r="I20" s="95" t="s">
        <v>94</v>
      </c>
      <c r="J20" s="95" t="s">
        <v>91</v>
      </c>
      <c r="K20" s="95" t="s">
        <v>48</v>
      </c>
      <c r="L20" s="95" t="s">
        <v>53</v>
      </c>
    </row>
    <row r="21" spans="1:13" ht="27" customHeight="1">
      <c r="A21" s="92">
        <v>14</v>
      </c>
      <c r="B21" s="93">
        <v>45062</v>
      </c>
      <c r="C21" s="94" t="s">
        <v>95</v>
      </c>
      <c r="D21" s="94" t="s">
        <v>96</v>
      </c>
      <c r="E21" s="94" t="s">
        <v>96</v>
      </c>
      <c r="F21" s="95">
        <v>47</v>
      </c>
      <c r="G21" s="96" t="s">
        <v>38</v>
      </c>
      <c r="H21" s="92" t="s">
        <v>89</v>
      </c>
      <c r="I21" s="95" t="s">
        <v>97</v>
      </c>
      <c r="J21" s="95" t="s">
        <v>98</v>
      </c>
      <c r="K21" s="95" t="s">
        <v>48</v>
      </c>
      <c r="L21" s="95" t="s">
        <v>53</v>
      </c>
    </row>
    <row r="22" spans="1:13" ht="27" customHeight="1">
      <c r="A22" s="92">
        <v>15</v>
      </c>
      <c r="B22" s="93">
        <v>45063</v>
      </c>
      <c r="C22" s="94" t="s">
        <v>42</v>
      </c>
      <c r="D22" s="94" t="s">
        <v>99</v>
      </c>
      <c r="E22" s="94" t="s">
        <v>99</v>
      </c>
      <c r="F22" s="95">
        <v>57</v>
      </c>
      <c r="G22" s="96" t="s">
        <v>71</v>
      </c>
      <c r="H22" s="92" t="s">
        <v>50</v>
      </c>
      <c r="I22" s="95" t="s">
        <v>100</v>
      </c>
      <c r="J22" s="95" t="s">
        <v>101</v>
      </c>
      <c r="K22" s="95" t="s">
        <v>48</v>
      </c>
      <c r="L22" s="95" t="s">
        <v>53</v>
      </c>
    </row>
    <row r="23" spans="1:13" ht="27" customHeight="1">
      <c r="A23" s="92">
        <v>16</v>
      </c>
      <c r="B23" s="93">
        <v>45070</v>
      </c>
      <c r="C23" s="94" t="s">
        <v>42</v>
      </c>
      <c r="D23" s="94" t="s">
        <v>43</v>
      </c>
      <c r="E23" s="94" t="s">
        <v>44</v>
      </c>
      <c r="F23" s="95">
        <v>47</v>
      </c>
      <c r="G23" s="96" t="s">
        <v>71</v>
      </c>
      <c r="H23" s="92" t="s">
        <v>50</v>
      </c>
      <c r="I23" s="95" t="s">
        <v>102</v>
      </c>
      <c r="J23" s="95" t="s">
        <v>103</v>
      </c>
      <c r="K23" s="95" t="s">
        <v>48</v>
      </c>
      <c r="L23" s="95" t="s">
        <v>53</v>
      </c>
    </row>
    <row r="24" spans="1:13" ht="27" customHeight="1">
      <c r="A24" s="92">
        <v>17</v>
      </c>
      <c r="B24" s="93">
        <v>45070</v>
      </c>
      <c r="C24" s="94" t="s">
        <v>42</v>
      </c>
      <c r="D24" s="94" t="s">
        <v>66</v>
      </c>
      <c r="E24" s="94" t="s">
        <v>67</v>
      </c>
      <c r="F24" s="95">
        <v>37</v>
      </c>
      <c r="G24" s="96" t="s">
        <v>38</v>
      </c>
      <c r="H24" s="92" t="s">
        <v>45</v>
      </c>
      <c r="I24" s="95" t="s">
        <v>104</v>
      </c>
      <c r="J24" s="95" t="s">
        <v>105</v>
      </c>
      <c r="K24" s="95" t="s">
        <v>78</v>
      </c>
      <c r="L24" s="95" t="s">
        <v>79</v>
      </c>
    </row>
    <row r="25" spans="1:13" ht="27" customHeight="1">
      <c r="A25" s="92">
        <v>18</v>
      </c>
      <c r="B25" s="93">
        <v>45072</v>
      </c>
      <c r="C25" s="94" t="s">
        <v>106</v>
      </c>
      <c r="D25" s="94" t="s">
        <v>83</v>
      </c>
      <c r="E25" s="94" t="s">
        <v>84</v>
      </c>
      <c r="F25" s="95">
        <v>23</v>
      </c>
      <c r="G25" s="96" t="s">
        <v>38</v>
      </c>
      <c r="H25" s="92" t="s">
        <v>63</v>
      </c>
      <c r="I25" s="95" t="s">
        <v>107</v>
      </c>
      <c r="J25" s="95"/>
      <c r="K25" s="95" t="s">
        <v>108</v>
      </c>
      <c r="L25" s="95" t="s">
        <v>109</v>
      </c>
    </row>
    <row r="26" spans="1:13" ht="27" customHeight="1">
      <c r="A26" s="92">
        <v>19</v>
      </c>
      <c r="B26" s="93">
        <v>45076</v>
      </c>
      <c r="C26" s="94" t="s">
        <v>74</v>
      </c>
      <c r="D26" s="94" t="s">
        <v>43</v>
      </c>
      <c r="E26" s="94" t="s">
        <v>44</v>
      </c>
      <c r="F26" s="95">
        <v>57</v>
      </c>
      <c r="G26" s="96" t="s">
        <v>38</v>
      </c>
      <c r="H26" s="92" t="s">
        <v>45</v>
      </c>
      <c r="I26" s="95" t="s">
        <v>110</v>
      </c>
      <c r="J26" s="95" t="s">
        <v>86</v>
      </c>
      <c r="K26" s="95" t="s">
        <v>48</v>
      </c>
      <c r="L26" s="95" t="s">
        <v>53</v>
      </c>
      <c r="M26" s="68"/>
    </row>
    <row r="27" spans="1:13" ht="27" customHeight="1">
      <c r="A27" s="92">
        <v>20</v>
      </c>
      <c r="B27" s="93">
        <v>45076</v>
      </c>
      <c r="C27" s="94" t="s">
        <v>42</v>
      </c>
      <c r="D27" s="94" t="s">
        <v>111</v>
      </c>
      <c r="E27" s="94" t="s">
        <v>112</v>
      </c>
      <c r="F27" s="95">
        <v>43</v>
      </c>
      <c r="G27" s="96" t="s">
        <v>71</v>
      </c>
      <c r="H27" s="92" t="s">
        <v>50</v>
      </c>
      <c r="I27" s="95" t="s">
        <v>113</v>
      </c>
      <c r="J27" s="95" t="s">
        <v>114</v>
      </c>
      <c r="K27" s="95" t="s">
        <v>48</v>
      </c>
      <c r="L27" s="95" t="s">
        <v>53</v>
      </c>
    </row>
    <row r="28" spans="1:13" ht="27" customHeight="1">
      <c r="A28" s="92">
        <v>21</v>
      </c>
      <c r="B28" s="93">
        <v>45077</v>
      </c>
      <c r="C28" s="94" t="s">
        <v>115</v>
      </c>
      <c r="D28" s="94" t="s">
        <v>116</v>
      </c>
      <c r="E28" s="94" t="s">
        <v>117</v>
      </c>
      <c r="F28" s="95">
        <v>35</v>
      </c>
      <c r="G28" s="96" t="s">
        <v>38</v>
      </c>
      <c r="H28" s="92" t="s">
        <v>118</v>
      </c>
      <c r="I28" s="95" t="s">
        <v>60</v>
      </c>
      <c r="J28" s="95" t="s">
        <v>119</v>
      </c>
      <c r="K28" s="95" t="s">
        <v>120</v>
      </c>
      <c r="L28" s="95" t="s">
        <v>120</v>
      </c>
    </row>
    <row r="29" spans="1:13" ht="27" customHeight="1">
      <c r="A29" s="92">
        <v>22</v>
      </c>
      <c r="B29" s="93">
        <v>45077</v>
      </c>
      <c r="C29" s="94" t="s">
        <v>115</v>
      </c>
      <c r="D29" s="94" t="s">
        <v>116</v>
      </c>
      <c r="E29" s="94" t="s">
        <v>117</v>
      </c>
      <c r="F29" s="95">
        <v>48</v>
      </c>
      <c r="G29" s="96" t="s">
        <v>71</v>
      </c>
      <c r="H29" s="92" t="s">
        <v>89</v>
      </c>
      <c r="I29" s="95" t="s">
        <v>121</v>
      </c>
      <c r="J29" s="95" t="s">
        <v>119</v>
      </c>
      <c r="K29" s="95" t="s">
        <v>120</v>
      </c>
      <c r="L29" s="95" t="s">
        <v>120</v>
      </c>
    </row>
    <row r="30" spans="1:13" ht="27" customHeight="1">
      <c r="A30" s="92">
        <v>23</v>
      </c>
      <c r="B30" s="93">
        <v>45077</v>
      </c>
      <c r="C30" s="94" t="s">
        <v>74</v>
      </c>
      <c r="D30" s="94" t="s">
        <v>116</v>
      </c>
      <c r="E30" s="94" t="s">
        <v>117</v>
      </c>
      <c r="F30" s="95">
        <v>65</v>
      </c>
      <c r="G30" s="96" t="s">
        <v>71</v>
      </c>
      <c r="H30" s="92" t="s">
        <v>50</v>
      </c>
      <c r="I30" s="95" t="s">
        <v>122</v>
      </c>
      <c r="J30" s="95" t="s">
        <v>123</v>
      </c>
      <c r="K30" s="95" t="s">
        <v>124</v>
      </c>
      <c r="L30" s="95" t="s">
        <v>125</v>
      </c>
    </row>
    <row r="31" spans="1:13" ht="27" customHeight="1">
      <c r="A31" s="43"/>
      <c r="B31" s="41"/>
      <c r="C31" s="42"/>
      <c r="D31" s="42"/>
      <c r="E31" s="42"/>
      <c r="F31" s="44"/>
      <c r="G31" s="40"/>
      <c r="H31" s="43"/>
      <c r="I31" s="44"/>
      <c r="J31" s="44"/>
      <c r="K31" s="44"/>
      <c r="L31" s="44"/>
    </row>
    <row r="32" spans="1:13" ht="27" customHeight="1">
      <c r="A32" s="43"/>
      <c r="B32" s="41"/>
      <c r="C32" s="42"/>
      <c r="D32" s="42"/>
      <c r="E32" s="42"/>
      <c r="F32" s="44"/>
      <c r="G32" s="40"/>
      <c r="H32" s="43"/>
      <c r="I32" s="44"/>
      <c r="J32" s="44"/>
      <c r="K32" s="44"/>
      <c r="L32" s="44"/>
    </row>
    <row r="33" spans="1:12" ht="27" customHeight="1">
      <c r="A33" s="43"/>
      <c r="B33" s="41"/>
      <c r="C33" s="42"/>
      <c r="D33" s="42"/>
      <c r="E33" s="42"/>
      <c r="F33" s="44"/>
      <c r="G33" s="40"/>
      <c r="H33" s="43"/>
      <c r="I33" s="44"/>
      <c r="J33" s="44"/>
      <c r="K33" s="44"/>
      <c r="L33" s="44"/>
    </row>
    <row r="34" spans="1:12" ht="27" customHeight="1">
      <c r="A34" s="43"/>
      <c r="B34" s="41"/>
      <c r="C34" s="42"/>
      <c r="D34" s="42"/>
      <c r="E34" s="42"/>
      <c r="F34" s="44"/>
      <c r="G34" s="40"/>
      <c r="H34" s="43"/>
      <c r="I34" s="44"/>
      <c r="J34" s="44"/>
      <c r="K34" s="44"/>
      <c r="L34" s="44"/>
    </row>
    <row r="35" spans="1:12" ht="27" customHeight="1">
      <c r="A35" s="43"/>
      <c r="B35" s="41"/>
      <c r="C35" s="42"/>
      <c r="D35" s="42"/>
      <c r="E35" s="42"/>
      <c r="F35" s="44"/>
      <c r="G35" s="40"/>
      <c r="H35" s="43"/>
      <c r="I35" s="44"/>
      <c r="J35" s="44"/>
      <c r="K35" s="44"/>
      <c r="L35" s="44"/>
    </row>
    <row r="36" spans="1:12">
      <c r="A36" s="43"/>
      <c r="B36" s="41"/>
      <c r="C36" s="42"/>
      <c r="D36" s="42"/>
      <c r="E36" s="42"/>
      <c r="F36" s="44"/>
      <c r="G36" s="40"/>
      <c r="H36" s="43"/>
      <c r="I36" s="44"/>
      <c r="J36" s="44"/>
      <c r="K36" s="44"/>
      <c r="L36" s="44"/>
    </row>
    <row r="37" spans="1:12">
      <c r="A37" s="43"/>
      <c r="B37" s="41"/>
      <c r="C37" s="42"/>
      <c r="D37" s="42"/>
      <c r="E37" s="42"/>
      <c r="F37" s="44"/>
      <c r="G37" s="40"/>
      <c r="H37" s="43"/>
      <c r="I37" s="44"/>
      <c r="J37" s="44"/>
      <c r="K37" s="44"/>
      <c r="L37" s="44"/>
    </row>
    <row r="38" spans="1:12">
      <c r="A38" s="43"/>
      <c r="B38" s="41"/>
      <c r="C38" s="42"/>
      <c r="D38" s="42"/>
      <c r="E38" s="42"/>
      <c r="F38" s="44"/>
      <c r="G38" s="40"/>
      <c r="H38" s="43"/>
      <c r="I38" s="44"/>
      <c r="J38" s="44"/>
      <c r="K38" s="44"/>
      <c r="L38" s="44"/>
    </row>
    <row r="39" spans="1:12">
      <c r="A39" s="43"/>
      <c r="B39" s="41"/>
      <c r="C39" s="42"/>
      <c r="D39" s="42"/>
      <c r="E39" s="42"/>
      <c r="F39" s="44"/>
      <c r="G39" s="40"/>
      <c r="H39" s="43"/>
      <c r="I39" s="44"/>
      <c r="J39" s="44"/>
      <c r="K39" s="44"/>
      <c r="L39" s="44"/>
    </row>
  </sheetData>
  <mergeCells count="13">
    <mergeCell ref="F6:F7"/>
    <mergeCell ref="A2:C2"/>
    <mergeCell ref="A4:C4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L6"/>
  </mergeCells>
  <printOptions horizontalCentered="1"/>
  <pageMargins left="0.17" right="0.17" top="1.3" bottom="0.59" header="0.64" footer="0.31496062992126"/>
  <pageSetup paperSize="5" scale="25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N109"/>
  <sheetViews>
    <sheetView zoomScale="80" zoomScaleNormal="8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baseColWidth="10" defaultColWidth="11.42578125" defaultRowHeight="15"/>
  <cols>
    <col min="1" max="1" width="5.5703125" customWidth="1"/>
    <col min="2" max="2" width="13" customWidth="1"/>
    <col min="3" max="3" width="7.5703125" customWidth="1"/>
    <col min="4" max="4" width="17.7109375" customWidth="1"/>
    <col min="5" max="5" width="18.42578125" customWidth="1"/>
    <col min="6" max="6" width="19.7109375" customWidth="1"/>
    <col min="7" max="7" width="22.5703125" customWidth="1"/>
    <col min="8" max="8" width="24.28515625" customWidth="1"/>
  </cols>
  <sheetData>
    <row r="1" spans="1:14" ht="18.75" customHeight="1">
      <c r="A1" s="119" t="s">
        <v>279</v>
      </c>
      <c r="B1" s="119"/>
    </row>
    <row r="3" spans="1:14" ht="32.25" customHeight="1">
      <c r="A3" s="120" t="s">
        <v>15</v>
      </c>
      <c r="B3" s="122" t="s">
        <v>16</v>
      </c>
      <c r="C3" s="122" t="s">
        <v>126</v>
      </c>
      <c r="D3" s="122" t="s">
        <v>22</v>
      </c>
      <c r="E3" s="122" t="s">
        <v>23</v>
      </c>
      <c r="F3" s="122" t="s">
        <v>27</v>
      </c>
      <c r="G3" s="124" t="s">
        <v>29</v>
      </c>
      <c r="H3" s="125"/>
    </row>
    <row r="4" spans="1:14" ht="27" customHeight="1">
      <c r="A4" s="121"/>
      <c r="B4" s="121"/>
      <c r="C4" s="123"/>
      <c r="D4" s="123"/>
      <c r="E4" s="123"/>
      <c r="F4" s="123"/>
      <c r="G4" s="10" t="s">
        <v>31</v>
      </c>
      <c r="H4" s="10" t="s">
        <v>32</v>
      </c>
    </row>
    <row r="5" spans="1:14" s="61" customFormat="1" ht="15.75">
      <c r="A5" s="63">
        <v>1</v>
      </c>
      <c r="B5" s="59">
        <v>45048</v>
      </c>
      <c r="C5" s="22" t="s">
        <v>71</v>
      </c>
      <c r="D5" s="22" t="s">
        <v>127</v>
      </c>
      <c r="E5" s="22" t="s">
        <v>128</v>
      </c>
      <c r="F5" s="22" t="s">
        <v>121</v>
      </c>
      <c r="G5" s="71" t="s">
        <v>129</v>
      </c>
      <c r="H5" s="71" t="s">
        <v>130</v>
      </c>
      <c r="M5" s="22"/>
      <c r="N5" s="22"/>
    </row>
    <row r="6" spans="1:14" s="61" customFormat="1" ht="19.5" customHeight="1" thickBot="1">
      <c r="A6" s="63">
        <v>2</v>
      </c>
      <c r="B6" s="59">
        <v>45048</v>
      </c>
      <c r="C6" s="22" t="s">
        <v>38</v>
      </c>
      <c r="D6" s="22" t="s">
        <v>127</v>
      </c>
      <c r="E6" s="22" t="s">
        <v>128</v>
      </c>
      <c r="F6" s="22" t="s">
        <v>131</v>
      </c>
      <c r="G6" s="71" t="s">
        <v>129</v>
      </c>
      <c r="H6" s="71" t="s">
        <v>130</v>
      </c>
      <c r="M6" s="22"/>
      <c r="N6" s="22"/>
    </row>
    <row r="7" spans="1:14" s="62" customFormat="1" ht="20.25" customHeight="1" thickBot="1">
      <c r="A7" s="63">
        <v>3</v>
      </c>
      <c r="B7" s="59">
        <v>45048</v>
      </c>
      <c r="C7" s="22" t="s">
        <v>71</v>
      </c>
      <c r="D7" s="22" t="s">
        <v>127</v>
      </c>
      <c r="E7" s="22" t="s">
        <v>128</v>
      </c>
      <c r="F7" s="70" t="s">
        <v>132</v>
      </c>
      <c r="G7" s="69" t="s">
        <v>129</v>
      </c>
      <c r="H7" s="71" t="s">
        <v>130</v>
      </c>
      <c r="I7" s="22"/>
      <c r="J7" s="22"/>
      <c r="K7" s="22"/>
      <c r="L7" s="60"/>
      <c r="M7" s="22"/>
      <c r="N7" s="22"/>
    </row>
    <row r="8" spans="1:14" s="61" customFormat="1" ht="18" customHeight="1" thickBot="1">
      <c r="A8" s="63">
        <v>4</v>
      </c>
      <c r="B8" s="59">
        <v>45048</v>
      </c>
      <c r="C8" s="22" t="s">
        <v>38</v>
      </c>
      <c r="D8" s="22" t="s">
        <v>133</v>
      </c>
      <c r="E8" s="22" t="s">
        <v>134</v>
      </c>
      <c r="F8" s="70" t="s">
        <v>135</v>
      </c>
      <c r="G8" s="69" t="s">
        <v>129</v>
      </c>
      <c r="H8" s="71" t="s">
        <v>53</v>
      </c>
      <c r="I8" s="22"/>
      <c r="J8" s="22"/>
      <c r="K8" s="22"/>
      <c r="L8" s="60"/>
      <c r="M8" s="22"/>
      <c r="N8" s="22"/>
    </row>
    <row r="9" spans="1:14" s="61" customFormat="1" ht="16.5" thickBot="1">
      <c r="A9" s="63">
        <v>5</v>
      </c>
      <c r="B9" s="59">
        <v>45048</v>
      </c>
      <c r="C9" s="22" t="s">
        <v>71</v>
      </c>
      <c r="D9" s="22" t="s">
        <v>136</v>
      </c>
      <c r="E9" s="22" t="s">
        <v>84</v>
      </c>
      <c r="F9" s="70" t="s">
        <v>121</v>
      </c>
      <c r="G9" s="69" t="s">
        <v>129</v>
      </c>
      <c r="H9" s="71" t="s">
        <v>53</v>
      </c>
      <c r="I9" s="22"/>
      <c r="J9" s="22"/>
      <c r="K9" s="22"/>
      <c r="L9" s="60"/>
      <c r="M9" s="22"/>
      <c r="N9" s="22"/>
    </row>
    <row r="10" spans="1:14" s="61" customFormat="1" ht="21" customHeight="1" thickBot="1">
      <c r="A10" s="63">
        <v>6</v>
      </c>
      <c r="B10" s="59">
        <v>45048</v>
      </c>
      <c r="C10" s="22" t="s">
        <v>71</v>
      </c>
      <c r="D10" s="22" t="s">
        <v>137</v>
      </c>
      <c r="E10" s="22" t="s">
        <v>137</v>
      </c>
      <c r="F10" s="70" t="s">
        <v>138</v>
      </c>
      <c r="G10" s="69" t="s">
        <v>129</v>
      </c>
      <c r="H10" s="71" t="s">
        <v>53</v>
      </c>
      <c r="I10" s="22"/>
      <c r="J10" s="22"/>
      <c r="K10" s="22"/>
      <c r="L10" s="60"/>
      <c r="M10" s="22"/>
      <c r="N10" s="22"/>
    </row>
    <row r="11" spans="1:14" s="61" customFormat="1" ht="16.5" thickBot="1">
      <c r="A11" s="63">
        <v>7</v>
      </c>
      <c r="B11" s="59">
        <v>45049</v>
      </c>
      <c r="C11" s="22" t="s">
        <v>38</v>
      </c>
      <c r="D11" s="22" t="s">
        <v>61</v>
      </c>
      <c r="E11" s="22" t="s">
        <v>61</v>
      </c>
      <c r="F11" s="70" t="s">
        <v>139</v>
      </c>
      <c r="G11" s="69" t="s">
        <v>129</v>
      </c>
      <c r="H11" s="71" t="s">
        <v>140</v>
      </c>
    </row>
    <row r="12" spans="1:14" s="61" customFormat="1" ht="15.75">
      <c r="A12" s="63">
        <v>8</v>
      </c>
      <c r="B12" s="59">
        <v>45050</v>
      </c>
      <c r="C12" s="22" t="s">
        <v>71</v>
      </c>
      <c r="D12" s="22" t="s">
        <v>141</v>
      </c>
      <c r="E12" s="22" t="s">
        <v>141</v>
      </c>
      <c r="F12" s="70" t="s">
        <v>121</v>
      </c>
      <c r="G12" s="69" t="s">
        <v>78</v>
      </c>
      <c r="H12" s="71" t="s">
        <v>79</v>
      </c>
    </row>
    <row r="13" spans="1:14" s="61" customFormat="1" ht="15.75">
      <c r="A13" s="63">
        <v>9</v>
      </c>
      <c r="B13" s="59">
        <v>45050</v>
      </c>
      <c r="C13" s="22" t="s">
        <v>71</v>
      </c>
      <c r="D13" s="22" t="s">
        <v>142</v>
      </c>
      <c r="E13" s="22" t="s">
        <v>143</v>
      </c>
      <c r="F13" s="22" t="s">
        <v>144</v>
      </c>
      <c r="G13" s="71" t="s">
        <v>129</v>
      </c>
      <c r="H13" s="71" t="s">
        <v>53</v>
      </c>
    </row>
    <row r="14" spans="1:14" s="61" customFormat="1" ht="15.75">
      <c r="A14" s="63">
        <v>10</v>
      </c>
      <c r="B14" s="59">
        <v>45050</v>
      </c>
      <c r="C14" s="22" t="s">
        <v>71</v>
      </c>
      <c r="D14" s="22" t="s">
        <v>137</v>
      </c>
      <c r="E14" s="22" t="s">
        <v>137</v>
      </c>
      <c r="F14" s="22" t="s">
        <v>121</v>
      </c>
      <c r="G14" s="71" t="s">
        <v>129</v>
      </c>
      <c r="H14" s="71" t="s">
        <v>53</v>
      </c>
    </row>
    <row r="15" spans="1:14" s="61" customFormat="1" ht="15.75">
      <c r="A15" s="63">
        <v>11</v>
      </c>
      <c r="B15" s="59">
        <v>45051</v>
      </c>
      <c r="C15" s="22" t="s">
        <v>38</v>
      </c>
      <c r="D15" s="22" t="s">
        <v>142</v>
      </c>
      <c r="E15" s="22" t="s">
        <v>143</v>
      </c>
      <c r="F15" s="22" t="s">
        <v>145</v>
      </c>
      <c r="G15" s="71" t="s">
        <v>129</v>
      </c>
      <c r="H15" s="71" t="s">
        <v>53</v>
      </c>
    </row>
    <row r="16" spans="1:14" s="61" customFormat="1" ht="15.75">
      <c r="A16" s="63">
        <v>12</v>
      </c>
      <c r="B16" s="59">
        <v>45051</v>
      </c>
      <c r="C16" s="22" t="s">
        <v>38</v>
      </c>
      <c r="D16" s="22" t="s">
        <v>142</v>
      </c>
      <c r="E16" s="22" t="s">
        <v>67</v>
      </c>
      <c r="F16" s="22" t="s">
        <v>146</v>
      </c>
      <c r="G16" s="71" t="s">
        <v>129</v>
      </c>
      <c r="H16" s="71" t="s">
        <v>53</v>
      </c>
    </row>
    <row r="17" spans="1:10" s="61" customFormat="1" ht="15.75">
      <c r="A17" s="63">
        <v>13</v>
      </c>
      <c r="B17" s="59">
        <v>45054</v>
      </c>
      <c r="C17" s="22" t="s">
        <v>71</v>
      </c>
      <c r="D17" s="22" t="s">
        <v>142</v>
      </c>
      <c r="E17" s="22" t="s">
        <v>143</v>
      </c>
      <c r="F17" s="22" t="s">
        <v>147</v>
      </c>
      <c r="G17" s="71" t="s">
        <v>129</v>
      </c>
      <c r="H17" s="71" t="s">
        <v>53</v>
      </c>
    </row>
    <row r="18" spans="1:10" s="61" customFormat="1" ht="21" customHeight="1">
      <c r="A18" s="63">
        <v>14</v>
      </c>
      <c r="B18" s="59">
        <v>45054</v>
      </c>
      <c r="C18" s="22" t="s">
        <v>38</v>
      </c>
      <c r="D18" s="22" t="s">
        <v>58</v>
      </c>
      <c r="E18" s="22" t="s">
        <v>58</v>
      </c>
      <c r="F18" s="22" t="s">
        <v>148</v>
      </c>
      <c r="G18" s="71" t="s">
        <v>129</v>
      </c>
      <c r="H18" s="71" t="s">
        <v>53</v>
      </c>
    </row>
    <row r="19" spans="1:10" s="57" customFormat="1" ht="15.75">
      <c r="A19" s="63">
        <v>15</v>
      </c>
      <c r="B19" s="59">
        <v>45054</v>
      </c>
      <c r="C19" s="22" t="s">
        <v>38</v>
      </c>
      <c r="D19" s="22" t="s">
        <v>142</v>
      </c>
      <c r="E19" s="22" t="s">
        <v>149</v>
      </c>
      <c r="F19" s="22" t="s">
        <v>150</v>
      </c>
      <c r="G19" s="71" t="s">
        <v>129</v>
      </c>
      <c r="H19" s="71" t="s">
        <v>53</v>
      </c>
    </row>
    <row r="20" spans="1:10" s="61" customFormat="1" ht="15.75">
      <c r="A20" s="63">
        <v>16</v>
      </c>
      <c r="B20" s="59">
        <v>45054</v>
      </c>
      <c r="C20" s="22" t="s">
        <v>71</v>
      </c>
      <c r="D20" s="22" t="s">
        <v>142</v>
      </c>
      <c r="E20" s="22" t="s">
        <v>149</v>
      </c>
      <c r="F20" s="22" t="s">
        <v>131</v>
      </c>
      <c r="G20" s="71" t="s">
        <v>129</v>
      </c>
      <c r="H20" s="71" t="s">
        <v>53</v>
      </c>
    </row>
    <row r="21" spans="1:10" s="61" customFormat="1" ht="15.75">
      <c r="A21" s="63">
        <v>17</v>
      </c>
      <c r="B21" s="59">
        <v>45055</v>
      </c>
      <c r="C21" s="22" t="s">
        <v>38</v>
      </c>
      <c r="D21" s="22" t="s">
        <v>151</v>
      </c>
      <c r="E21" s="22" t="s">
        <v>152</v>
      </c>
      <c r="F21" s="22" t="s">
        <v>51</v>
      </c>
      <c r="G21" s="71" t="s">
        <v>129</v>
      </c>
      <c r="H21" s="71" t="s">
        <v>53</v>
      </c>
    </row>
    <row r="22" spans="1:10" s="61" customFormat="1" ht="15.75">
      <c r="A22" s="63">
        <v>18</v>
      </c>
      <c r="B22" s="59">
        <v>45055</v>
      </c>
      <c r="C22" s="22" t="s">
        <v>71</v>
      </c>
      <c r="D22" s="22" t="s">
        <v>142</v>
      </c>
      <c r="E22" s="22" t="s">
        <v>143</v>
      </c>
      <c r="F22" s="22" t="s">
        <v>153</v>
      </c>
      <c r="G22" s="71" t="s">
        <v>129</v>
      </c>
      <c r="H22" s="71" t="s">
        <v>53</v>
      </c>
    </row>
    <row r="23" spans="1:10" s="61" customFormat="1" ht="15.75">
      <c r="A23" s="63">
        <v>19</v>
      </c>
      <c r="B23" s="59">
        <v>45055</v>
      </c>
      <c r="C23" s="22" t="s">
        <v>71</v>
      </c>
      <c r="D23" s="22" t="s">
        <v>154</v>
      </c>
      <c r="E23" s="22" t="s">
        <v>154</v>
      </c>
      <c r="F23" s="22" t="s">
        <v>121</v>
      </c>
      <c r="G23" s="71" t="s">
        <v>155</v>
      </c>
      <c r="H23" s="71" t="s">
        <v>156</v>
      </c>
    </row>
    <row r="24" spans="1:10" s="61" customFormat="1" ht="15.75">
      <c r="A24" s="63">
        <v>20</v>
      </c>
      <c r="B24" s="59">
        <v>45055</v>
      </c>
      <c r="C24" s="22" t="s">
        <v>38</v>
      </c>
      <c r="D24" s="22" t="s">
        <v>141</v>
      </c>
      <c r="E24" s="22" t="s">
        <v>158</v>
      </c>
      <c r="F24" s="22" t="s">
        <v>131</v>
      </c>
      <c r="G24" s="71" t="s">
        <v>129</v>
      </c>
      <c r="H24" s="71" t="s">
        <v>53</v>
      </c>
    </row>
    <row r="25" spans="1:10" s="61" customFormat="1" ht="15.75">
      <c r="A25" s="63">
        <v>21</v>
      </c>
      <c r="B25" s="59">
        <v>45055</v>
      </c>
      <c r="C25" s="22" t="s">
        <v>71</v>
      </c>
      <c r="D25" s="22" t="s">
        <v>159</v>
      </c>
      <c r="E25" s="22" t="s">
        <v>159</v>
      </c>
      <c r="F25" s="22" t="s">
        <v>121</v>
      </c>
      <c r="G25" s="71" t="s">
        <v>160</v>
      </c>
      <c r="H25" s="71" t="s">
        <v>161</v>
      </c>
    </row>
    <row r="26" spans="1:10" s="50" customFormat="1" ht="15.75">
      <c r="A26" s="63">
        <v>22</v>
      </c>
      <c r="B26" s="59">
        <v>45056</v>
      </c>
      <c r="C26" s="22" t="s">
        <v>38</v>
      </c>
      <c r="D26" s="22" t="s">
        <v>162</v>
      </c>
      <c r="E26" s="22" t="s">
        <v>99</v>
      </c>
      <c r="F26" s="22" t="s">
        <v>148</v>
      </c>
      <c r="G26" s="71" t="s">
        <v>40</v>
      </c>
      <c r="H26" s="71" t="s">
        <v>163</v>
      </c>
      <c r="I26" s="61"/>
      <c r="J26" s="61"/>
    </row>
    <row r="27" spans="1:10" s="61" customFormat="1" ht="19.5" customHeight="1">
      <c r="A27" s="63">
        <v>23</v>
      </c>
      <c r="B27" s="59">
        <v>45056</v>
      </c>
      <c r="C27" s="22" t="s">
        <v>71</v>
      </c>
      <c r="D27" s="22" t="s">
        <v>127</v>
      </c>
      <c r="E27" s="22" t="s">
        <v>128</v>
      </c>
      <c r="F27" s="22" t="s">
        <v>121</v>
      </c>
      <c r="G27" s="71" t="s">
        <v>40</v>
      </c>
      <c r="H27" s="71" t="s">
        <v>40</v>
      </c>
    </row>
    <row r="28" spans="1:10" s="61" customFormat="1" ht="15.75">
      <c r="A28" s="63">
        <v>24</v>
      </c>
      <c r="B28" s="59">
        <v>45056</v>
      </c>
      <c r="C28" s="22" t="s">
        <v>71</v>
      </c>
      <c r="D28" s="22" t="s">
        <v>164</v>
      </c>
      <c r="E28" s="22" t="s">
        <v>165</v>
      </c>
      <c r="F28" s="22" t="s">
        <v>51</v>
      </c>
      <c r="G28" s="71" t="s">
        <v>129</v>
      </c>
      <c r="H28" s="71" t="s">
        <v>166</v>
      </c>
    </row>
    <row r="29" spans="1:10" s="61" customFormat="1" ht="15.75">
      <c r="A29" s="63">
        <v>25</v>
      </c>
      <c r="B29" s="59">
        <v>45056</v>
      </c>
      <c r="C29" s="22" t="s">
        <v>38</v>
      </c>
      <c r="D29" s="22" t="s">
        <v>142</v>
      </c>
      <c r="E29" s="22" t="s">
        <v>67</v>
      </c>
      <c r="F29" s="22" t="s">
        <v>113</v>
      </c>
      <c r="G29" s="71" t="s">
        <v>129</v>
      </c>
      <c r="H29" s="71" t="s">
        <v>53</v>
      </c>
    </row>
    <row r="30" spans="1:10" s="61" customFormat="1" ht="15.75">
      <c r="A30" s="63">
        <v>26</v>
      </c>
      <c r="B30" s="59">
        <v>45056</v>
      </c>
      <c r="C30" s="22" t="s">
        <v>38</v>
      </c>
      <c r="D30" s="22" t="s">
        <v>142</v>
      </c>
      <c r="E30" s="22" t="s">
        <v>67</v>
      </c>
      <c r="F30" s="22" t="s">
        <v>51</v>
      </c>
      <c r="G30" s="71" t="s">
        <v>160</v>
      </c>
      <c r="H30" s="71" t="s">
        <v>160</v>
      </c>
    </row>
    <row r="31" spans="1:10" s="61" customFormat="1" ht="15.75">
      <c r="A31" s="63">
        <v>27</v>
      </c>
      <c r="B31" s="59">
        <v>45056</v>
      </c>
      <c r="C31" s="22" t="s">
        <v>71</v>
      </c>
      <c r="D31" s="22" t="s">
        <v>167</v>
      </c>
      <c r="E31" s="22" t="s">
        <v>167</v>
      </c>
      <c r="F31" s="22" t="s">
        <v>121</v>
      </c>
      <c r="G31" s="71" t="s">
        <v>129</v>
      </c>
      <c r="H31" s="71" t="s">
        <v>53</v>
      </c>
    </row>
    <row r="32" spans="1:10" ht="15.75">
      <c r="A32" s="63">
        <v>28</v>
      </c>
      <c r="B32" s="59">
        <v>45056</v>
      </c>
      <c r="C32" s="22" t="s">
        <v>71</v>
      </c>
      <c r="D32" s="22" t="s">
        <v>61</v>
      </c>
      <c r="E32" s="22" t="s">
        <v>61</v>
      </c>
      <c r="F32" s="22" t="s">
        <v>153</v>
      </c>
      <c r="G32" s="71" t="s">
        <v>129</v>
      </c>
      <c r="H32" s="71" t="s">
        <v>53</v>
      </c>
    </row>
    <row r="33" spans="1:8" s="61" customFormat="1" ht="15.75">
      <c r="A33" s="63">
        <v>29</v>
      </c>
      <c r="B33" s="59">
        <v>45056</v>
      </c>
      <c r="C33" s="22" t="s">
        <v>71</v>
      </c>
      <c r="D33" s="22" t="s">
        <v>142</v>
      </c>
      <c r="E33" s="22" t="s">
        <v>168</v>
      </c>
      <c r="F33" s="22" t="s">
        <v>169</v>
      </c>
      <c r="G33" s="71" t="s">
        <v>129</v>
      </c>
      <c r="H33" s="71" t="s">
        <v>53</v>
      </c>
    </row>
    <row r="34" spans="1:8" s="61" customFormat="1" ht="20.25" customHeight="1">
      <c r="A34" s="63">
        <v>30</v>
      </c>
      <c r="B34" s="59">
        <v>45056</v>
      </c>
      <c r="C34" s="22" t="s">
        <v>71</v>
      </c>
      <c r="D34" s="22" t="s">
        <v>141</v>
      </c>
      <c r="E34" s="22" t="s">
        <v>170</v>
      </c>
      <c r="F34" s="22" t="s">
        <v>121</v>
      </c>
      <c r="G34" s="71" t="s">
        <v>171</v>
      </c>
      <c r="H34" s="71" t="s">
        <v>156</v>
      </c>
    </row>
    <row r="35" spans="1:8" s="62" customFormat="1" ht="15.75">
      <c r="A35" s="63">
        <v>31</v>
      </c>
      <c r="B35" s="59">
        <v>45056</v>
      </c>
      <c r="C35" s="22" t="s">
        <v>38</v>
      </c>
      <c r="D35" s="22" t="s">
        <v>172</v>
      </c>
      <c r="E35" s="22" t="s">
        <v>172</v>
      </c>
      <c r="F35" s="22" t="s">
        <v>51</v>
      </c>
      <c r="G35" s="71" t="s">
        <v>171</v>
      </c>
      <c r="H35" s="71" t="s">
        <v>156</v>
      </c>
    </row>
    <row r="36" spans="1:8" s="62" customFormat="1" ht="15.75">
      <c r="A36" s="63">
        <v>32</v>
      </c>
      <c r="B36" s="59">
        <v>45056</v>
      </c>
      <c r="C36" s="22" t="s">
        <v>38</v>
      </c>
      <c r="D36" s="22" t="s">
        <v>61</v>
      </c>
      <c r="E36" s="22" t="s">
        <v>61</v>
      </c>
      <c r="F36" s="22" t="s">
        <v>51</v>
      </c>
      <c r="G36" s="71" t="s">
        <v>109</v>
      </c>
      <c r="H36" s="71" t="s">
        <v>109</v>
      </c>
    </row>
    <row r="37" spans="1:8" s="64" customFormat="1" ht="19.5" customHeight="1">
      <c r="A37" s="63">
        <v>33</v>
      </c>
      <c r="B37" s="59">
        <v>45056</v>
      </c>
      <c r="C37" s="22" t="s">
        <v>38</v>
      </c>
      <c r="D37" s="22" t="s">
        <v>137</v>
      </c>
      <c r="E37" s="22" t="s">
        <v>137</v>
      </c>
      <c r="F37" s="22" t="s">
        <v>121</v>
      </c>
      <c r="G37" s="71" t="s">
        <v>129</v>
      </c>
      <c r="H37" s="71" t="s">
        <v>53</v>
      </c>
    </row>
    <row r="38" spans="1:8" s="66" customFormat="1" ht="18.75">
      <c r="A38" s="63">
        <v>34</v>
      </c>
      <c r="B38" s="59">
        <v>45056</v>
      </c>
      <c r="C38" s="22" t="s">
        <v>71</v>
      </c>
      <c r="D38" s="22" t="s">
        <v>137</v>
      </c>
      <c r="E38" s="22" t="s">
        <v>137</v>
      </c>
      <c r="F38" s="22" t="s">
        <v>121</v>
      </c>
      <c r="G38" s="71" t="s">
        <v>129</v>
      </c>
      <c r="H38" s="71" t="s">
        <v>53</v>
      </c>
    </row>
    <row r="39" spans="1:8" s="65" customFormat="1" ht="18.75">
      <c r="A39" s="63">
        <v>35</v>
      </c>
      <c r="B39" s="59">
        <v>45056</v>
      </c>
      <c r="C39" s="22" t="s">
        <v>71</v>
      </c>
      <c r="D39" s="22" t="s">
        <v>137</v>
      </c>
      <c r="E39" s="22" t="s">
        <v>137</v>
      </c>
      <c r="F39" s="22" t="s">
        <v>121</v>
      </c>
      <c r="G39" s="71" t="s">
        <v>129</v>
      </c>
      <c r="H39" s="71" t="s">
        <v>53</v>
      </c>
    </row>
    <row r="40" spans="1:8" s="65" customFormat="1" ht="24" customHeight="1">
      <c r="A40" s="63">
        <v>36</v>
      </c>
      <c r="B40" s="59">
        <v>45057</v>
      </c>
      <c r="C40" s="22" t="s">
        <v>71</v>
      </c>
      <c r="D40" s="22" t="s">
        <v>174</v>
      </c>
      <c r="E40" s="22" t="s">
        <v>174</v>
      </c>
      <c r="F40" s="22" t="s">
        <v>175</v>
      </c>
      <c r="G40" s="71" t="s">
        <v>176</v>
      </c>
      <c r="H40" s="71" t="s">
        <v>177</v>
      </c>
    </row>
    <row r="41" spans="1:8" s="65" customFormat="1" ht="22.5" customHeight="1">
      <c r="A41" s="63">
        <v>37</v>
      </c>
      <c r="B41" s="59">
        <v>45057</v>
      </c>
      <c r="C41" s="22" t="s">
        <v>38</v>
      </c>
      <c r="D41" s="22" t="s">
        <v>154</v>
      </c>
      <c r="E41" s="22" t="s">
        <v>154</v>
      </c>
      <c r="F41" s="22" t="s">
        <v>131</v>
      </c>
      <c r="G41" s="71" t="s">
        <v>129</v>
      </c>
      <c r="H41" s="71" t="s">
        <v>53</v>
      </c>
    </row>
    <row r="42" spans="1:8" s="61" customFormat="1" ht="15.75">
      <c r="A42" s="63">
        <v>38</v>
      </c>
      <c r="B42" s="59">
        <v>45057</v>
      </c>
      <c r="C42" s="22" t="s">
        <v>38</v>
      </c>
      <c r="D42" s="22" t="s">
        <v>127</v>
      </c>
      <c r="E42" s="22" t="s">
        <v>128</v>
      </c>
      <c r="F42" s="22" t="s">
        <v>121</v>
      </c>
      <c r="G42" s="71" t="s">
        <v>129</v>
      </c>
      <c r="H42" s="71" t="s">
        <v>53</v>
      </c>
    </row>
    <row r="43" spans="1:8" s="61" customFormat="1" ht="15.75">
      <c r="A43" s="63">
        <v>39</v>
      </c>
      <c r="B43" s="59">
        <v>45057</v>
      </c>
      <c r="C43" s="22" t="s">
        <v>71</v>
      </c>
      <c r="D43" s="22" t="s">
        <v>127</v>
      </c>
      <c r="E43" s="22" t="s">
        <v>128</v>
      </c>
      <c r="F43" s="22" t="s">
        <v>121</v>
      </c>
      <c r="G43" s="71" t="s">
        <v>129</v>
      </c>
      <c r="H43" s="71" t="s">
        <v>53</v>
      </c>
    </row>
    <row r="44" spans="1:8" ht="15.75">
      <c r="A44" s="63">
        <v>40</v>
      </c>
      <c r="B44" s="59">
        <v>45058</v>
      </c>
      <c r="C44" s="22" t="s">
        <v>71</v>
      </c>
      <c r="D44" s="22" t="s">
        <v>61</v>
      </c>
      <c r="E44" s="22" t="s">
        <v>61</v>
      </c>
      <c r="F44" s="22" t="s">
        <v>153</v>
      </c>
      <c r="G44" s="71" t="s">
        <v>129</v>
      </c>
      <c r="H44" s="71" t="s">
        <v>53</v>
      </c>
    </row>
    <row r="45" spans="1:8" ht="15.75">
      <c r="A45" s="63">
        <v>41</v>
      </c>
      <c r="B45" s="59">
        <v>45058</v>
      </c>
      <c r="C45" s="22" t="s">
        <v>71</v>
      </c>
      <c r="D45" s="22" t="s">
        <v>142</v>
      </c>
      <c r="E45" s="22" t="s">
        <v>67</v>
      </c>
      <c r="F45" s="22" t="s">
        <v>153</v>
      </c>
      <c r="G45" s="71" t="s">
        <v>129</v>
      </c>
      <c r="H45" s="71" t="s">
        <v>53</v>
      </c>
    </row>
    <row r="46" spans="1:8" ht="15.75">
      <c r="A46" s="63">
        <v>42</v>
      </c>
      <c r="B46" s="59">
        <v>45058</v>
      </c>
      <c r="C46" s="22" t="s">
        <v>38</v>
      </c>
      <c r="D46" s="22" t="s">
        <v>136</v>
      </c>
      <c r="E46" s="22" t="s">
        <v>84</v>
      </c>
      <c r="F46" s="22" t="s">
        <v>153</v>
      </c>
      <c r="G46" s="71" t="s">
        <v>129</v>
      </c>
      <c r="H46" s="71" t="s">
        <v>53</v>
      </c>
    </row>
    <row r="47" spans="1:8" ht="15.75">
      <c r="A47" s="63">
        <v>43</v>
      </c>
      <c r="B47" s="59">
        <v>45058</v>
      </c>
      <c r="C47" s="22" t="s">
        <v>38</v>
      </c>
      <c r="D47" s="22" t="s">
        <v>137</v>
      </c>
      <c r="E47" s="22" t="s">
        <v>137</v>
      </c>
      <c r="F47" s="22" t="s">
        <v>131</v>
      </c>
      <c r="G47" s="71" t="s">
        <v>129</v>
      </c>
      <c r="H47" s="71" t="s">
        <v>53</v>
      </c>
    </row>
    <row r="48" spans="1:8" s="45" customFormat="1" ht="18.75">
      <c r="A48" s="63">
        <v>44</v>
      </c>
      <c r="B48" s="59">
        <v>45058</v>
      </c>
      <c r="C48" s="22" t="s">
        <v>71</v>
      </c>
      <c r="D48" s="22" t="s">
        <v>154</v>
      </c>
      <c r="E48" s="22" t="s">
        <v>154</v>
      </c>
      <c r="F48" s="22" t="s">
        <v>178</v>
      </c>
      <c r="G48" s="71" t="s">
        <v>129</v>
      </c>
      <c r="H48" s="71" t="s">
        <v>49</v>
      </c>
    </row>
    <row r="49" spans="1:8" s="45" customFormat="1" ht="18.75" customHeight="1">
      <c r="A49" s="63">
        <v>45</v>
      </c>
      <c r="B49" s="59">
        <v>45061</v>
      </c>
      <c r="C49" s="22" t="s">
        <v>71</v>
      </c>
      <c r="D49" s="22" t="s">
        <v>158</v>
      </c>
      <c r="E49" s="22" t="s">
        <v>170</v>
      </c>
      <c r="F49" s="22" t="s">
        <v>121</v>
      </c>
      <c r="G49" s="71" t="s">
        <v>78</v>
      </c>
      <c r="H49" s="71" t="s">
        <v>79</v>
      </c>
    </row>
    <row r="50" spans="1:8" s="50" customFormat="1" ht="15.75">
      <c r="A50" s="63">
        <v>46</v>
      </c>
      <c r="B50" s="59">
        <v>45061</v>
      </c>
      <c r="C50" s="22" t="s">
        <v>38</v>
      </c>
      <c r="D50" s="22" t="s">
        <v>179</v>
      </c>
      <c r="E50" s="22" t="s">
        <v>170</v>
      </c>
      <c r="F50" s="22" t="s">
        <v>121</v>
      </c>
      <c r="G50" s="71" t="s">
        <v>78</v>
      </c>
      <c r="H50" s="71" t="s">
        <v>79</v>
      </c>
    </row>
    <row r="51" spans="1:8" s="50" customFormat="1" ht="15.75">
      <c r="A51" s="63">
        <v>47</v>
      </c>
      <c r="B51" s="59">
        <v>45061</v>
      </c>
      <c r="C51" s="22" t="s">
        <v>38</v>
      </c>
      <c r="D51" s="22" t="s">
        <v>158</v>
      </c>
      <c r="E51" s="22" t="s">
        <v>170</v>
      </c>
      <c r="F51" s="22" t="s">
        <v>121</v>
      </c>
      <c r="G51" s="71" t="s">
        <v>78</v>
      </c>
      <c r="H51" s="71" t="s">
        <v>79</v>
      </c>
    </row>
    <row r="52" spans="1:8" ht="15.75">
      <c r="A52" s="63">
        <v>48</v>
      </c>
      <c r="B52" s="59">
        <v>45061</v>
      </c>
      <c r="C52" s="22" t="s">
        <v>38</v>
      </c>
      <c r="D52" s="22" t="s">
        <v>158</v>
      </c>
      <c r="E52" s="22" t="s">
        <v>170</v>
      </c>
      <c r="F52" s="22" t="s">
        <v>180</v>
      </c>
      <c r="G52" s="71" t="s">
        <v>78</v>
      </c>
      <c r="H52" s="71" t="s">
        <v>79</v>
      </c>
    </row>
    <row r="53" spans="1:8" ht="15.75">
      <c r="A53" s="63">
        <v>49</v>
      </c>
      <c r="B53" s="59">
        <v>45062</v>
      </c>
      <c r="C53" s="22" t="s">
        <v>71</v>
      </c>
      <c r="D53" s="22" t="s">
        <v>181</v>
      </c>
      <c r="E53" s="22" t="s">
        <v>182</v>
      </c>
      <c r="F53" s="22" t="s">
        <v>183</v>
      </c>
      <c r="G53" s="71" t="s">
        <v>129</v>
      </c>
      <c r="H53" s="71" t="s">
        <v>49</v>
      </c>
    </row>
    <row r="54" spans="1:8" ht="15.75">
      <c r="A54" s="63">
        <v>50</v>
      </c>
      <c r="B54" s="59">
        <v>45062</v>
      </c>
      <c r="C54" s="22" t="s">
        <v>71</v>
      </c>
      <c r="D54" s="22" t="s">
        <v>136</v>
      </c>
      <c r="E54" s="22" t="s">
        <v>84</v>
      </c>
      <c r="F54" s="22" t="s">
        <v>184</v>
      </c>
      <c r="G54" s="71" t="s">
        <v>129</v>
      </c>
      <c r="H54" s="71" t="s">
        <v>185</v>
      </c>
    </row>
    <row r="55" spans="1:8" ht="15.75">
      <c r="A55" s="63">
        <v>51</v>
      </c>
      <c r="B55" s="59">
        <v>45063</v>
      </c>
      <c r="C55" s="22" t="s">
        <v>38</v>
      </c>
      <c r="D55" s="22" t="s">
        <v>137</v>
      </c>
      <c r="E55" s="22" t="s">
        <v>137</v>
      </c>
      <c r="F55" s="22" t="s">
        <v>51</v>
      </c>
      <c r="G55" s="71" t="s">
        <v>129</v>
      </c>
      <c r="H55" s="71" t="s">
        <v>53</v>
      </c>
    </row>
    <row r="56" spans="1:8" ht="15.75">
      <c r="A56" s="63">
        <v>52</v>
      </c>
      <c r="B56" s="59">
        <v>45063</v>
      </c>
      <c r="C56" s="22" t="s">
        <v>71</v>
      </c>
      <c r="D56" s="22" t="s">
        <v>142</v>
      </c>
      <c r="E56" s="22" t="s">
        <v>67</v>
      </c>
      <c r="F56" s="22" t="s">
        <v>51</v>
      </c>
      <c r="G56" s="71" t="s">
        <v>171</v>
      </c>
      <c r="H56" s="71" t="s">
        <v>171</v>
      </c>
    </row>
    <row r="57" spans="1:8" ht="15.75">
      <c r="A57" s="63">
        <v>53</v>
      </c>
      <c r="B57" s="59">
        <v>45063</v>
      </c>
      <c r="C57" s="22" t="s">
        <v>71</v>
      </c>
      <c r="D57" s="22" t="s">
        <v>142</v>
      </c>
      <c r="E57" s="22" t="s">
        <v>67</v>
      </c>
      <c r="F57" s="22" t="s">
        <v>51</v>
      </c>
      <c r="G57" s="71" t="s">
        <v>171</v>
      </c>
      <c r="H57" s="71" t="s">
        <v>171</v>
      </c>
    </row>
    <row r="58" spans="1:8" ht="15.75">
      <c r="A58" s="63">
        <v>54</v>
      </c>
      <c r="B58" s="59">
        <v>45063</v>
      </c>
      <c r="C58" s="22" t="s">
        <v>38</v>
      </c>
      <c r="D58" s="22" t="s">
        <v>142</v>
      </c>
      <c r="E58" s="22" t="s">
        <v>67</v>
      </c>
      <c r="F58" s="22" t="s">
        <v>97</v>
      </c>
      <c r="G58" s="71" t="s">
        <v>129</v>
      </c>
      <c r="H58" s="71" t="s">
        <v>53</v>
      </c>
    </row>
    <row r="59" spans="1:8" ht="15.75">
      <c r="A59" s="63">
        <v>55</v>
      </c>
      <c r="B59" s="59">
        <v>45064</v>
      </c>
      <c r="C59" s="22" t="s">
        <v>38</v>
      </c>
      <c r="D59" s="22" t="s">
        <v>137</v>
      </c>
      <c r="E59" s="22" t="s">
        <v>137</v>
      </c>
      <c r="F59" s="22" t="s">
        <v>121</v>
      </c>
      <c r="G59" s="71" t="s">
        <v>129</v>
      </c>
      <c r="H59" s="71" t="s">
        <v>53</v>
      </c>
    </row>
    <row r="60" spans="1:8" ht="15.75">
      <c r="A60" s="63">
        <v>56</v>
      </c>
      <c r="B60" s="59">
        <v>45064</v>
      </c>
      <c r="C60" s="22" t="s">
        <v>38</v>
      </c>
      <c r="D60" s="22" t="s">
        <v>137</v>
      </c>
      <c r="E60" s="22" t="s">
        <v>137</v>
      </c>
      <c r="F60" s="22" t="s">
        <v>173</v>
      </c>
      <c r="G60" s="71" t="s">
        <v>129</v>
      </c>
      <c r="H60" s="71" t="s">
        <v>53</v>
      </c>
    </row>
    <row r="61" spans="1:8" ht="15.75">
      <c r="A61" s="63">
        <v>57</v>
      </c>
      <c r="B61" s="59">
        <v>45064</v>
      </c>
      <c r="C61" s="22" t="s">
        <v>71</v>
      </c>
      <c r="D61" s="22" t="s">
        <v>142</v>
      </c>
      <c r="E61" s="22" t="s">
        <v>66</v>
      </c>
      <c r="F61" s="22" t="s">
        <v>186</v>
      </c>
      <c r="G61" s="71" t="s">
        <v>129</v>
      </c>
      <c r="H61" s="71" t="s">
        <v>53</v>
      </c>
    </row>
    <row r="62" spans="1:8" ht="15.75">
      <c r="A62" s="63">
        <v>58</v>
      </c>
      <c r="B62" s="59">
        <v>45064</v>
      </c>
      <c r="C62" s="22" t="s">
        <v>38</v>
      </c>
      <c r="D62" s="22" t="s">
        <v>187</v>
      </c>
      <c r="E62" s="22" t="s">
        <v>137</v>
      </c>
      <c r="F62" s="22" t="s">
        <v>121</v>
      </c>
      <c r="G62" s="71" t="s">
        <v>129</v>
      </c>
      <c r="H62" s="71" t="s">
        <v>188</v>
      </c>
    </row>
    <row r="63" spans="1:8" ht="15.75">
      <c r="A63" s="63">
        <v>59</v>
      </c>
      <c r="B63" s="59">
        <v>45065</v>
      </c>
      <c r="C63" s="22" t="s">
        <v>38</v>
      </c>
      <c r="D63" s="22" t="s">
        <v>174</v>
      </c>
      <c r="E63" s="22" t="s">
        <v>174</v>
      </c>
      <c r="F63" s="22" t="s">
        <v>121</v>
      </c>
      <c r="G63" s="71" t="s">
        <v>129</v>
      </c>
      <c r="H63" s="71" t="s">
        <v>53</v>
      </c>
    </row>
    <row r="64" spans="1:8" ht="15.75">
      <c r="A64" s="63">
        <v>60</v>
      </c>
      <c r="B64" s="59">
        <v>45065</v>
      </c>
      <c r="C64" s="22" t="s">
        <v>38</v>
      </c>
      <c r="D64" s="22" t="s">
        <v>189</v>
      </c>
      <c r="E64" s="22" t="s">
        <v>189</v>
      </c>
      <c r="F64" s="22" t="s">
        <v>190</v>
      </c>
      <c r="G64" s="71" t="s">
        <v>191</v>
      </c>
      <c r="H64" s="71" t="s">
        <v>177</v>
      </c>
    </row>
    <row r="65" spans="1:9" ht="15.75">
      <c r="A65" s="63">
        <v>61</v>
      </c>
      <c r="B65" s="59">
        <v>45065</v>
      </c>
      <c r="C65" s="22" t="s">
        <v>71</v>
      </c>
      <c r="D65" s="22" t="s">
        <v>187</v>
      </c>
      <c r="E65" s="22" t="s">
        <v>137</v>
      </c>
      <c r="F65" s="22" t="s">
        <v>148</v>
      </c>
      <c r="G65" s="71" t="s">
        <v>129</v>
      </c>
      <c r="H65" s="71" t="s">
        <v>192</v>
      </c>
    </row>
    <row r="66" spans="1:9" ht="15.75">
      <c r="A66" s="63">
        <v>62</v>
      </c>
      <c r="B66" s="59">
        <v>45068</v>
      </c>
      <c r="C66" s="22" t="s">
        <v>71</v>
      </c>
      <c r="D66" s="22" t="s">
        <v>158</v>
      </c>
      <c r="E66" s="22" t="s">
        <v>158</v>
      </c>
      <c r="F66" s="22" t="s">
        <v>113</v>
      </c>
      <c r="G66" s="71" t="s">
        <v>129</v>
      </c>
      <c r="H66" s="71" t="s">
        <v>53</v>
      </c>
    </row>
    <row r="67" spans="1:9" ht="15.75">
      <c r="A67" s="63">
        <v>63</v>
      </c>
      <c r="B67" s="59">
        <v>45068</v>
      </c>
      <c r="C67" s="22" t="s">
        <v>38</v>
      </c>
      <c r="D67" s="22" t="s">
        <v>137</v>
      </c>
      <c r="E67" s="22" t="s">
        <v>137</v>
      </c>
      <c r="F67" s="22" t="s">
        <v>113</v>
      </c>
      <c r="G67" s="71" t="s">
        <v>129</v>
      </c>
      <c r="H67" s="71" t="s">
        <v>53</v>
      </c>
    </row>
    <row r="68" spans="1:9" ht="15.75">
      <c r="A68" s="63">
        <v>64</v>
      </c>
      <c r="B68" s="59">
        <v>45068</v>
      </c>
      <c r="C68" s="22" t="s">
        <v>71</v>
      </c>
      <c r="D68" s="22" t="s">
        <v>127</v>
      </c>
      <c r="E68" s="22" t="s">
        <v>128</v>
      </c>
      <c r="F68" s="22" t="s">
        <v>60</v>
      </c>
      <c r="G68" s="71" t="s">
        <v>129</v>
      </c>
      <c r="H68" s="71" t="s">
        <v>53</v>
      </c>
    </row>
    <row r="69" spans="1:9" ht="15.75">
      <c r="A69" s="63">
        <v>65</v>
      </c>
      <c r="B69" s="59">
        <v>45068</v>
      </c>
      <c r="C69" s="22" t="s">
        <v>38</v>
      </c>
      <c r="D69" s="22" t="s">
        <v>127</v>
      </c>
      <c r="E69" s="22" t="s">
        <v>128</v>
      </c>
      <c r="F69" s="22" t="s">
        <v>193</v>
      </c>
      <c r="G69" s="71" t="s">
        <v>129</v>
      </c>
      <c r="H69" s="71" t="s">
        <v>53</v>
      </c>
    </row>
    <row r="70" spans="1:9" ht="15.75">
      <c r="A70" s="63">
        <v>66</v>
      </c>
      <c r="B70" s="59">
        <v>45068</v>
      </c>
      <c r="C70" s="22" t="s">
        <v>38</v>
      </c>
      <c r="D70" s="22" t="s">
        <v>61</v>
      </c>
      <c r="E70" s="22" t="s">
        <v>61</v>
      </c>
      <c r="F70" s="22" t="s">
        <v>60</v>
      </c>
      <c r="G70" s="71" t="s">
        <v>129</v>
      </c>
      <c r="H70" s="71" t="s">
        <v>53</v>
      </c>
    </row>
    <row r="71" spans="1:9" ht="15.75">
      <c r="A71" s="63">
        <v>67</v>
      </c>
      <c r="B71" s="59">
        <v>45068</v>
      </c>
      <c r="C71" s="22" t="s">
        <v>38</v>
      </c>
      <c r="D71" s="22" t="s">
        <v>194</v>
      </c>
      <c r="E71" s="22" t="s">
        <v>194</v>
      </c>
      <c r="F71" s="22" t="s">
        <v>195</v>
      </c>
      <c r="G71" s="71" t="s">
        <v>171</v>
      </c>
      <c r="H71" s="71" t="s">
        <v>157</v>
      </c>
    </row>
    <row r="72" spans="1:9" ht="15.75">
      <c r="A72" s="63">
        <v>68</v>
      </c>
      <c r="B72" s="59">
        <v>45068</v>
      </c>
      <c r="C72" s="22" t="s">
        <v>38</v>
      </c>
      <c r="D72" s="22" t="s">
        <v>96</v>
      </c>
      <c r="E72" s="22" t="s">
        <v>194</v>
      </c>
      <c r="F72" s="22" t="s">
        <v>60</v>
      </c>
      <c r="G72" s="71" t="s">
        <v>171</v>
      </c>
      <c r="H72" s="71" t="s">
        <v>157</v>
      </c>
    </row>
    <row r="73" spans="1:9" ht="15.75">
      <c r="A73" s="63">
        <v>69</v>
      </c>
      <c r="B73" s="59">
        <v>45068</v>
      </c>
      <c r="C73" s="22" t="s">
        <v>38</v>
      </c>
      <c r="D73" s="22" t="s">
        <v>61</v>
      </c>
      <c r="E73" s="22" t="s">
        <v>61</v>
      </c>
      <c r="F73" s="22" t="s">
        <v>196</v>
      </c>
      <c r="G73" s="71" t="s">
        <v>129</v>
      </c>
      <c r="H73" s="71" t="s">
        <v>48</v>
      </c>
    </row>
    <row r="74" spans="1:9" ht="15.75">
      <c r="A74" s="63">
        <v>70</v>
      </c>
      <c r="B74" s="59">
        <v>45068</v>
      </c>
      <c r="C74" s="22" t="s">
        <v>38</v>
      </c>
      <c r="D74" s="22" t="s">
        <v>61</v>
      </c>
      <c r="E74" s="22" t="s">
        <v>61</v>
      </c>
      <c r="F74" s="22" t="s">
        <v>197</v>
      </c>
      <c r="G74" s="71" t="s">
        <v>129</v>
      </c>
      <c r="H74" s="71" t="s">
        <v>53</v>
      </c>
    </row>
    <row r="75" spans="1:9" ht="15.75">
      <c r="A75" s="63">
        <v>71</v>
      </c>
      <c r="B75" s="59">
        <v>45068</v>
      </c>
      <c r="C75" s="22" t="s">
        <v>38</v>
      </c>
      <c r="D75" s="22" t="s">
        <v>127</v>
      </c>
      <c r="E75" s="22" t="s">
        <v>128</v>
      </c>
      <c r="F75" s="22" t="s">
        <v>198</v>
      </c>
      <c r="G75" s="71" t="s">
        <v>129</v>
      </c>
      <c r="H75" s="71" t="s">
        <v>53</v>
      </c>
    </row>
    <row r="76" spans="1:9" ht="15.75">
      <c r="A76" s="63">
        <v>72</v>
      </c>
      <c r="B76" s="59">
        <v>45068</v>
      </c>
      <c r="C76" s="22" t="s">
        <v>71</v>
      </c>
      <c r="D76" s="22" t="s">
        <v>151</v>
      </c>
      <c r="E76" s="22" t="s">
        <v>152</v>
      </c>
      <c r="F76" s="22" t="s">
        <v>196</v>
      </c>
      <c r="G76" s="71" t="s">
        <v>129</v>
      </c>
      <c r="H76" s="71" t="s">
        <v>53</v>
      </c>
    </row>
    <row r="77" spans="1:9" ht="15.75">
      <c r="A77" s="63">
        <v>73</v>
      </c>
      <c r="B77" s="59">
        <v>45068</v>
      </c>
      <c r="C77" s="22" t="s">
        <v>71</v>
      </c>
      <c r="D77" s="22" t="s">
        <v>127</v>
      </c>
      <c r="E77" s="22" t="s">
        <v>128</v>
      </c>
      <c r="F77" s="22" t="s">
        <v>199</v>
      </c>
      <c r="G77" s="71" t="s">
        <v>129</v>
      </c>
      <c r="H77" s="71" t="s">
        <v>53</v>
      </c>
    </row>
    <row r="78" spans="1:9" ht="15.75">
      <c r="A78" s="63">
        <v>74</v>
      </c>
      <c r="B78" s="59">
        <v>45069</v>
      </c>
      <c r="C78" s="22" t="s">
        <v>38</v>
      </c>
      <c r="D78" s="22" t="s">
        <v>142</v>
      </c>
      <c r="E78" s="22" t="s">
        <v>67</v>
      </c>
      <c r="F78" s="22" t="s">
        <v>200</v>
      </c>
      <c r="G78" s="71" t="s">
        <v>129</v>
      </c>
      <c r="H78" s="71" t="s">
        <v>188</v>
      </c>
      <c r="I78" s="22" t="s">
        <v>201</v>
      </c>
    </row>
    <row r="79" spans="1:9" ht="15.75">
      <c r="A79" s="63">
        <v>75</v>
      </c>
      <c r="B79" s="59">
        <v>45069</v>
      </c>
      <c r="C79" s="22" t="s">
        <v>71</v>
      </c>
      <c r="D79" s="22" t="s">
        <v>181</v>
      </c>
      <c r="E79" s="22" t="s">
        <v>182</v>
      </c>
      <c r="F79" s="22" t="s">
        <v>202</v>
      </c>
      <c r="G79" s="71" t="s">
        <v>129</v>
      </c>
      <c r="H79" s="71" t="s">
        <v>188</v>
      </c>
    </row>
    <row r="80" spans="1:9" ht="15.75">
      <c r="A80" s="63">
        <v>76</v>
      </c>
      <c r="B80" s="59">
        <v>45069</v>
      </c>
      <c r="C80" s="22" t="s">
        <v>38</v>
      </c>
      <c r="D80" s="22" t="s">
        <v>203</v>
      </c>
      <c r="E80" s="22" t="s">
        <v>204</v>
      </c>
      <c r="F80" s="22" t="s">
        <v>190</v>
      </c>
      <c r="G80" s="71" t="s">
        <v>79</v>
      </c>
      <c r="H80" s="71" t="s">
        <v>78</v>
      </c>
    </row>
    <row r="81" spans="1:8" ht="15.75">
      <c r="A81" s="63">
        <v>77</v>
      </c>
      <c r="B81" s="59">
        <v>45069</v>
      </c>
      <c r="C81" s="22" t="s">
        <v>71</v>
      </c>
      <c r="D81" s="22" t="s">
        <v>142</v>
      </c>
      <c r="E81" s="22" t="s">
        <v>67</v>
      </c>
      <c r="F81" s="22" t="s">
        <v>121</v>
      </c>
      <c r="G81" s="71" t="s">
        <v>129</v>
      </c>
      <c r="H81" s="71" t="s">
        <v>188</v>
      </c>
    </row>
    <row r="82" spans="1:8" ht="15.75">
      <c r="A82" s="63">
        <v>78</v>
      </c>
      <c r="B82" s="59">
        <v>45069</v>
      </c>
      <c r="C82" s="22" t="s">
        <v>38</v>
      </c>
      <c r="D82" s="26" t="s">
        <v>154</v>
      </c>
      <c r="E82" s="22" t="s">
        <v>154</v>
      </c>
      <c r="F82" s="22" t="s">
        <v>153</v>
      </c>
      <c r="G82" s="71" t="s">
        <v>129</v>
      </c>
      <c r="H82" s="71" t="s">
        <v>53</v>
      </c>
    </row>
    <row r="83" spans="1:8" ht="15.75">
      <c r="A83" s="63">
        <v>79</v>
      </c>
      <c r="B83" s="59">
        <v>45069</v>
      </c>
      <c r="C83" s="22" t="s">
        <v>38</v>
      </c>
      <c r="D83" s="22" t="s">
        <v>167</v>
      </c>
      <c r="E83" s="22" t="s">
        <v>167</v>
      </c>
      <c r="F83" s="22" t="s">
        <v>173</v>
      </c>
      <c r="G83" s="22" t="s">
        <v>129</v>
      </c>
      <c r="H83" s="22" t="s">
        <v>53</v>
      </c>
    </row>
    <row r="84" spans="1:8" ht="15.75">
      <c r="A84" s="63">
        <v>80</v>
      </c>
      <c r="B84" s="59">
        <v>45070</v>
      </c>
      <c r="C84" s="22" t="s">
        <v>38</v>
      </c>
      <c r="D84" s="22" t="s">
        <v>181</v>
      </c>
      <c r="E84" s="22" t="s">
        <v>182</v>
      </c>
      <c r="F84" s="22" t="s">
        <v>131</v>
      </c>
      <c r="G84" s="22" t="s">
        <v>129</v>
      </c>
      <c r="H84" s="22" t="s">
        <v>53</v>
      </c>
    </row>
    <row r="85" spans="1:8" ht="15.75">
      <c r="A85" s="63">
        <v>81</v>
      </c>
      <c r="B85" s="59">
        <v>45071</v>
      </c>
      <c r="C85" s="22" t="s">
        <v>38</v>
      </c>
      <c r="D85" s="22" t="s">
        <v>205</v>
      </c>
      <c r="E85" s="22" t="s">
        <v>172</v>
      </c>
      <c r="F85" s="22" t="s">
        <v>131</v>
      </c>
      <c r="G85" s="22" t="s">
        <v>155</v>
      </c>
      <c r="H85" s="22" t="s">
        <v>156</v>
      </c>
    </row>
    <row r="86" spans="1:8" ht="15.75">
      <c r="A86" s="63">
        <v>82</v>
      </c>
      <c r="B86" s="59">
        <v>45071</v>
      </c>
      <c r="C86" s="22" t="s">
        <v>38</v>
      </c>
      <c r="D86" s="22" t="s">
        <v>137</v>
      </c>
      <c r="E86" s="22" t="s">
        <v>137</v>
      </c>
      <c r="F86" s="22" t="s">
        <v>121</v>
      </c>
      <c r="G86" s="22" t="s">
        <v>129</v>
      </c>
      <c r="H86" s="22" t="s">
        <v>53</v>
      </c>
    </row>
    <row r="87" spans="1:8" ht="15.75">
      <c r="A87" s="63">
        <v>83</v>
      </c>
      <c r="B87" s="59">
        <v>45071</v>
      </c>
      <c r="C87" s="22" t="s">
        <v>71</v>
      </c>
      <c r="D87" s="22" t="s">
        <v>164</v>
      </c>
      <c r="E87" s="22" t="s">
        <v>165</v>
      </c>
      <c r="F87" s="22" t="s">
        <v>206</v>
      </c>
      <c r="G87" s="22" t="s">
        <v>109</v>
      </c>
      <c r="H87" s="22" t="s">
        <v>109</v>
      </c>
    </row>
    <row r="88" spans="1:8" ht="15.75">
      <c r="A88" s="63">
        <v>84</v>
      </c>
      <c r="B88" s="59">
        <v>45103</v>
      </c>
      <c r="C88" s="22" t="s">
        <v>71</v>
      </c>
      <c r="D88" s="22" t="s">
        <v>142</v>
      </c>
      <c r="E88" s="22" t="s">
        <v>67</v>
      </c>
      <c r="F88" s="22" t="s">
        <v>207</v>
      </c>
      <c r="G88" s="22" t="s">
        <v>129</v>
      </c>
      <c r="H88" s="22" t="s">
        <v>188</v>
      </c>
    </row>
    <row r="89" spans="1:8" ht="15.75">
      <c r="A89" s="63">
        <v>85</v>
      </c>
      <c r="B89" s="59">
        <v>45072</v>
      </c>
      <c r="C89" s="22" t="s">
        <v>71</v>
      </c>
      <c r="D89" s="22" t="s">
        <v>142</v>
      </c>
      <c r="E89" s="22" t="s">
        <v>67</v>
      </c>
      <c r="F89" s="22" t="s">
        <v>51</v>
      </c>
      <c r="G89" s="22" t="s">
        <v>160</v>
      </c>
      <c r="H89" s="22" t="s">
        <v>161</v>
      </c>
    </row>
    <row r="90" spans="1:8" ht="15.75">
      <c r="A90" s="63">
        <v>86</v>
      </c>
      <c r="B90" s="59">
        <v>45011</v>
      </c>
      <c r="C90" s="22" t="s">
        <v>71</v>
      </c>
      <c r="D90" s="22" t="s">
        <v>127</v>
      </c>
      <c r="E90" s="22" t="s">
        <v>128</v>
      </c>
      <c r="F90" s="22" t="s">
        <v>144</v>
      </c>
      <c r="G90" s="22" t="s">
        <v>129</v>
      </c>
      <c r="H90" s="22" t="s">
        <v>53</v>
      </c>
    </row>
    <row r="91" spans="1:8" ht="15.75">
      <c r="A91" s="63">
        <v>87</v>
      </c>
      <c r="B91" s="59">
        <v>45072</v>
      </c>
      <c r="C91" s="22" t="s">
        <v>71</v>
      </c>
      <c r="D91" s="22" t="s">
        <v>208</v>
      </c>
      <c r="E91" s="22" t="s">
        <v>208</v>
      </c>
      <c r="F91" s="22" t="s">
        <v>153</v>
      </c>
      <c r="G91" s="22" t="s">
        <v>129</v>
      </c>
      <c r="H91" s="22" t="s">
        <v>53</v>
      </c>
    </row>
    <row r="92" spans="1:8" ht="15.75">
      <c r="A92" s="63">
        <v>88</v>
      </c>
      <c r="B92" s="59">
        <v>45075</v>
      </c>
      <c r="C92" s="22" t="s">
        <v>71</v>
      </c>
      <c r="D92" s="22" t="s">
        <v>142</v>
      </c>
      <c r="E92" s="22" t="s">
        <v>67</v>
      </c>
      <c r="F92" s="22" t="s">
        <v>144</v>
      </c>
      <c r="G92" s="22" t="s">
        <v>129</v>
      </c>
      <c r="H92" s="22" t="s">
        <v>209</v>
      </c>
    </row>
    <row r="93" spans="1:8" ht="15.75">
      <c r="A93" s="63">
        <v>89</v>
      </c>
      <c r="B93" s="59">
        <v>45075</v>
      </c>
      <c r="C93" s="22" t="s">
        <v>71</v>
      </c>
      <c r="D93" s="22" t="s">
        <v>164</v>
      </c>
      <c r="E93" s="22" t="s">
        <v>165</v>
      </c>
      <c r="F93" s="22" t="s">
        <v>210</v>
      </c>
      <c r="G93" s="22" t="s">
        <v>129</v>
      </c>
      <c r="H93" s="22" t="s">
        <v>188</v>
      </c>
    </row>
    <row r="94" spans="1:8" ht="18.75" customHeight="1">
      <c r="A94" s="63">
        <v>90</v>
      </c>
      <c r="B94" s="59">
        <v>45075</v>
      </c>
      <c r="C94" s="22" t="s">
        <v>38</v>
      </c>
      <c r="D94" s="22" t="s">
        <v>211</v>
      </c>
      <c r="E94" s="22" t="s">
        <v>212</v>
      </c>
      <c r="F94" s="22" t="s">
        <v>131</v>
      </c>
      <c r="G94" s="22" t="s">
        <v>129</v>
      </c>
      <c r="H94" s="22" t="s">
        <v>188</v>
      </c>
    </row>
    <row r="95" spans="1:8" ht="23.25" customHeight="1">
      <c r="A95" s="63">
        <v>91</v>
      </c>
      <c r="B95" s="59">
        <v>45075</v>
      </c>
      <c r="C95" s="22" t="s">
        <v>71</v>
      </c>
      <c r="D95" s="22" t="s">
        <v>142</v>
      </c>
      <c r="E95" s="22" t="s">
        <v>67</v>
      </c>
      <c r="F95" s="22" t="s">
        <v>190</v>
      </c>
      <c r="G95" s="22" t="s">
        <v>108</v>
      </c>
      <c r="H95" s="22" t="s">
        <v>213</v>
      </c>
    </row>
    <row r="96" spans="1:8" ht="23.25" customHeight="1">
      <c r="A96" s="63">
        <v>92</v>
      </c>
      <c r="B96" s="59">
        <v>45075</v>
      </c>
      <c r="C96" s="22" t="s">
        <v>38</v>
      </c>
      <c r="D96" s="22" t="s">
        <v>142</v>
      </c>
      <c r="E96" s="22" t="s">
        <v>149</v>
      </c>
      <c r="F96" s="22" t="s">
        <v>113</v>
      </c>
      <c r="G96" s="22" t="s">
        <v>129</v>
      </c>
      <c r="H96" s="22" t="s">
        <v>188</v>
      </c>
    </row>
    <row r="97" spans="1:9" ht="26.25" customHeight="1">
      <c r="A97" s="63">
        <v>93</v>
      </c>
      <c r="B97" s="59">
        <v>45075</v>
      </c>
      <c r="C97" s="22" t="s">
        <v>38</v>
      </c>
      <c r="D97" s="22" t="s">
        <v>66</v>
      </c>
      <c r="E97" s="22" t="s">
        <v>67</v>
      </c>
      <c r="F97" s="22" t="s">
        <v>214</v>
      </c>
      <c r="G97" s="22" t="s">
        <v>129</v>
      </c>
      <c r="H97" s="22" t="s">
        <v>215</v>
      </c>
    </row>
    <row r="98" spans="1:9" ht="22.5" customHeight="1">
      <c r="A98" s="63">
        <v>94</v>
      </c>
      <c r="B98" s="59">
        <v>45075</v>
      </c>
      <c r="C98" s="22" t="s">
        <v>71</v>
      </c>
      <c r="D98" s="22" t="s">
        <v>151</v>
      </c>
      <c r="E98" s="22" t="s">
        <v>152</v>
      </c>
      <c r="F98" s="22" t="s">
        <v>207</v>
      </c>
      <c r="G98" s="22" t="s">
        <v>129</v>
      </c>
      <c r="H98" s="22" t="s">
        <v>53</v>
      </c>
    </row>
    <row r="99" spans="1:9" ht="22.5" customHeight="1">
      <c r="A99" s="63">
        <v>95</v>
      </c>
      <c r="B99" s="59">
        <v>45075</v>
      </c>
      <c r="C99" s="22" t="s">
        <v>71</v>
      </c>
      <c r="D99" s="22" t="s">
        <v>137</v>
      </c>
      <c r="E99" s="22" t="s">
        <v>137</v>
      </c>
      <c r="F99" s="22" t="s">
        <v>173</v>
      </c>
      <c r="G99" s="22" t="s">
        <v>129</v>
      </c>
      <c r="H99" s="22" t="s">
        <v>53</v>
      </c>
    </row>
    <row r="100" spans="1:9" ht="22.5" customHeight="1">
      <c r="A100" s="63">
        <v>96</v>
      </c>
      <c r="B100" s="59">
        <v>45075</v>
      </c>
      <c r="C100" s="22" t="s">
        <v>38</v>
      </c>
      <c r="D100" s="22" t="s">
        <v>187</v>
      </c>
      <c r="E100" s="22" t="s">
        <v>137</v>
      </c>
      <c r="F100" s="22" t="s">
        <v>121</v>
      </c>
      <c r="G100" s="22" t="s">
        <v>216</v>
      </c>
      <c r="H100" s="22" t="s">
        <v>217</v>
      </c>
    </row>
    <row r="101" spans="1:9" ht="24" customHeight="1">
      <c r="A101" s="63">
        <v>97</v>
      </c>
      <c r="B101" s="59">
        <v>45076</v>
      </c>
      <c r="C101" s="22" t="s">
        <v>38</v>
      </c>
      <c r="D101" s="22" t="s">
        <v>136</v>
      </c>
      <c r="E101" s="22" t="s">
        <v>84</v>
      </c>
      <c r="F101" s="22" t="s">
        <v>183</v>
      </c>
      <c r="G101" s="22" t="s">
        <v>129</v>
      </c>
      <c r="H101" s="22" t="s">
        <v>53</v>
      </c>
      <c r="I101" s="72" t="s">
        <v>218</v>
      </c>
    </row>
    <row r="102" spans="1:9" ht="27.75" customHeight="1">
      <c r="A102" s="63">
        <v>98</v>
      </c>
      <c r="B102" s="59">
        <v>45076</v>
      </c>
      <c r="C102" s="22" t="s">
        <v>71</v>
      </c>
      <c r="D102" s="22" t="s">
        <v>149</v>
      </c>
      <c r="E102" s="22" t="s">
        <v>219</v>
      </c>
      <c r="F102" s="22" t="s">
        <v>60</v>
      </c>
      <c r="G102" s="22" t="s">
        <v>129</v>
      </c>
      <c r="H102" s="22" t="s">
        <v>188</v>
      </c>
    </row>
    <row r="103" spans="1:9" ht="25.5" customHeight="1">
      <c r="A103" s="63">
        <v>99</v>
      </c>
      <c r="B103" s="59">
        <v>45076</v>
      </c>
      <c r="C103" s="22" t="s">
        <v>38</v>
      </c>
      <c r="D103" s="22" t="s">
        <v>220</v>
      </c>
      <c r="E103" s="22" t="s">
        <v>221</v>
      </c>
      <c r="F103" s="22" t="s">
        <v>144</v>
      </c>
      <c r="G103" s="22" t="s">
        <v>109</v>
      </c>
      <c r="H103" s="22" t="s">
        <v>109</v>
      </c>
    </row>
    <row r="104" spans="1:9" ht="27" customHeight="1">
      <c r="A104" s="63">
        <v>100</v>
      </c>
      <c r="B104" s="59">
        <v>45076</v>
      </c>
      <c r="C104" s="22" t="s">
        <v>38</v>
      </c>
      <c r="D104" s="22" t="s">
        <v>220</v>
      </c>
      <c r="E104" s="22" t="s">
        <v>221</v>
      </c>
      <c r="F104" s="22" t="s">
        <v>144</v>
      </c>
      <c r="G104" s="22" t="s">
        <v>109</v>
      </c>
      <c r="H104" s="22" t="s">
        <v>109</v>
      </c>
    </row>
    <row r="105" spans="1:9" ht="24" customHeight="1">
      <c r="A105" s="63">
        <v>101</v>
      </c>
      <c r="B105" s="59">
        <v>45077</v>
      </c>
      <c r="C105" s="22" t="s">
        <v>38</v>
      </c>
      <c r="D105" s="22" t="s">
        <v>149</v>
      </c>
      <c r="E105" s="22" t="s">
        <v>67</v>
      </c>
      <c r="F105" s="22" t="s">
        <v>222</v>
      </c>
      <c r="G105" s="22" t="s">
        <v>129</v>
      </c>
      <c r="H105" s="22" t="s">
        <v>53</v>
      </c>
    </row>
    <row r="106" spans="1:9" ht="21" customHeight="1">
      <c r="A106" s="63">
        <v>102</v>
      </c>
      <c r="B106" s="59">
        <v>45077</v>
      </c>
      <c r="C106" s="22" t="s">
        <v>38</v>
      </c>
      <c r="D106" s="22" t="s">
        <v>151</v>
      </c>
      <c r="E106" s="22" t="s">
        <v>223</v>
      </c>
      <c r="F106" s="22" t="s">
        <v>148</v>
      </c>
      <c r="G106" s="22" t="s">
        <v>129</v>
      </c>
      <c r="H106" s="22" t="s">
        <v>188</v>
      </c>
    </row>
    <row r="107" spans="1:9" ht="21" customHeight="1">
      <c r="A107" s="63">
        <v>103</v>
      </c>
      <c r="B107" s="59">
        <v>45077</v>
      </c>
      <c r="C107" s="22" t="s">
        <v>71</v>
      </c>
      <c r="D107" s="22" t="s">
        <v>142</v>
      </c>
      <c r="E107" s="22" t="s">
        <v>67</v>
      </c>
      <c r="F107" s="22" t="s">
        <v>224</v>
      </c>
      <c r="G107" s="22" t="s">
        <v>129</v>
      </c>
      <c r="H107" s="22" t="s">
        <v>53</v>
      </c>
    </row>
    <row r="108" spans="1:9" ht="21" customHeight="1">
      <c r="A108" s="63">
        <v>104</v>
      </c>
      <c r="B108" s="59">
        <v>45077</v>
      </c>
      <c r="C108" s="22" t="s">
        <v>38</v>
      </c>
      <c r="D108" s="22" t="s">
        <v>137</v>
      </c>
      <c r="E108" s="22" t="s">
        <v>137</v>
      </c>
      <c r="F108" s="22" t="s">
        <v>173</v>
      </c>
      <c r="G108" s="22" t="s">
        <v>129</v>
      </c>
      <c r="H108" s="22" t="s">
        <v>140</v>
      </c>
    </row>
    <row r="109" spans="1:9" ht="21" customHeight="1">
      <c r="A109" s="63">
        <v>105</v>
      </c>
      <c r="B109" s="59">
        <v>45077</v>
      </c>
      <c r="C109" s="22" t="s">
        <v>71</v>
      </c>
      <c r="D109" s="22" t="s">
        <v>187</v>
      </c>
      <c r="E109" s="22" t="s">
        <v>137</v>
      </c>
      <c r="F109" s="22" t="s">
        <v>121</v>
      </c>
      <c r="G109" s="22" t="s">
        <v>129</v>
      </c>
      <c r="H109" s="22" t="s">
        <v>188</v>
      </c>
    </row>
  </sheetData>
  <mergeCells count="8">
    <mergeCell ref="E3:E4"/>
    <mergeCell ref="F3:F4"/>
    <mergeCell ref="G3:H3"/>
    <mergeCell ref="A1:B1"/>
    <mergeCell ref="A3:A4"/>
    <mergeCell ref="B3:B4"/>
    <mergeCell ref="C3:C4"/>
    <mergeCell ref="D3:D4"/>
  </mergeCells>
  <printOptions horizontalCentered="1"/>
  <pageMargins left="0.17" right="0.17" top="1.3" bottom="0.59" header="0.64" footer="0.31496062992126"/>
  <pageSetup paperSize="5" scale="31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K15"/>
  <sheetViews>
    <sheetView zoomScale="85" zoomScaleNormal="85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2" sqref="D2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8.7109375" customWidth="1"/>
    <col min="4" max="4" width="9.42578125" customWidth="1"/>
    <col min="5" max="5" width="12.140625" customWidth="1"/>
    <col min="6" max="6" width="16" customWidth="1"/>
    <col min="7" max="7" width="14.85546875" customWidth="1"/>
    <col min="8" max="8" width="14.28515625" customWidth="1"/>
    <col min="9" max="9" width="17.42578125" customWidth="1"/>
    <col min="10" max="10" width="18.85546875" customWidth="1"/>
    <col min="11" max="11" width="22.42578125" customWidth="1"/>
  </cols>
  <sheetData>
    <row r="1" spans="1:11" ht="18.75">
      <c r="A1" s="119" t="s">
        <v>280</v>
      </c>
      <c r="B1" s="119"/>
      <c r="C1" s="119"/>
    </row>
    <row r="3" spans="1:11" ht="26.25" customHeight="1">
      <c r="A3" s="120" t="s">
        <v>15</v>
      </c>
      <c r="B3" s="122" t="s">
        <v>225</v>
      </c>
      <c r="C3" s="122" t="s">
        <v>226</v>
      </c>
      <c r="D3" s="122" t="s">
        <v>126</v>
      </c>
      <c r="E3" s="122" t="s">
        <v>22</v>
      </c>
      <c r="F3" s="122" t="s">
        <v>23</v>
      </c>
      <c r="G3" s="122" t="s">
        <v>27</v>
      </c>
      <c r="H3" s="122" t="s">
        <v>28</v>
      </c>
      <c r="I3" s="124" t="s">
        <v>29</v>
      </c>
      <c r="J3" s="125"/>
      <c r="K3" s="126"/>
    </row>
    <row r="4" spans="1:11" ht="27" customHeight="1" thickBot="1">
      <c r="A4" s="121"/>
      <c r="B4" s="121"/>
      <c r="C4" s="121"/>
      <c r="D4" s="123"/>
      <c r="E4" s="123"/>
      <c r="F4" s="123"/>
      <c r="G4" s="123"/>
      <c r="H4" s="123"/>
      <c r="I4" s="10" t="s">
        <v>31</v>
      </c>
      <c r="J4" s="10" t="s">
        <v>32</v>
      </c>
      <c r="K4" s="11" t="s">
        <v>33</v>
      </c>
    </row>
    <row r="5" spans="1:11" ht="30.75" customHeight="1" thickBot="1">
      <c r="A5" s="12">
        <v>1</v>
      </c>
      <c r="B5" s="27">
        <v>45050</v>
      </c>
      <c r="C5" s="28"/>
      <c r="D5" s="28" t="s">
        <v>71</v>
      </c>
      <c r="E5" s="28" t="s">
        <v>154</v>
      </c>
      <c r="F5" s="28" t="s">
        <v>227</v>
      </c>
      <c r="G5" s="28"/>
      <c r="H5" s="28"/>
      <c r="I5" s="28" t="s">
        <v>48</v>
      </c>
      <c r="J5" s="28" t="s">
        <v>53</v>
      </c>
      <c r="K5" s="29"/>
    </row>
    <row r="6" spans="1:11" ht="27" customHeight="1" thickBot="1">
      <c r="A6" s="12">
        <v>2</v>
      </c>
      <c r="B6" s="27">
        <v>45051</v>
      </c>
      <c r="C6" s="28"/>
      <c r="D6" s="28" t="s">
        <v>71</v>
      </c>
      <c r="E6" s="28" t="s">
        <v>154</v>
      </c>
      <c r="F6" s="28" t="s">
        <v>227</v>
      </c>
      <c r="G6" s="28"/>
      <c r="H6" s="28"/>
      <c r="I6" s="28" t="s">
        <v>48</v>
      </c>
      <c r="J6" s="28" t="s">
        <v>53</v>
      </c>
      <c r="K6" s="29"/>
    </row>
    <row r="7" spans="1:11" ht="24.75" customHeight="1" thickBot="1">
      <c r="A7" s="12">
        <v>3</v>
      </c>
      <c r="B7" s="27">
        <v>45056</v>
      </c>
      <c r="C7" s="28"/>
      <c r="D7" s="28" t="s">
        <v>71</v>
      </c>
      <c r="E7" s="28" t="s">
        <v>154</v>
      </c>
      <c r="F7" s="28" t="s">
        <v>227</v>
      </c>
      <c r="G7" s="28"/>
      <c r="H7" s="28"/>
      <c r="I7" s="28" t="s">
        <v>48</v>
      </c>
      <c r="J7" s="28" t="s">
        <v>53</v>
      </c>
      <c r="K7" s="29"/>
    </row>
    <row r="8" spans="1:11" ht="24" customHeight="1">
      <c r="A8" s="12">
        <v>4</v>
      </c>
      <c r="B8" s="27">
        <v>45069</v>
      </c>
      <c r="C8" s="28"/>
      <c r="D8" s="28" t="s">
        <v>71</v>
      </c>
      <c r="E8" s="28" t="s">
        <v>228</v>
      </c>
      <c r="F8" s="28" t="s">
        <v>228</v>
      </c>
      <c r="G8" s="28"/>
      <c r="H8" s="28"/>
      <c r="I8" s="28" t="s">
        <v>229</v>
      </c>
      <c r="J8" s="28" t="s">
        <v>229</v>
      </c>
      <c r="K8" s="29"/>
    </row>
    <row r="9" spans="1:11" ht="32.25" customHeight="1">
      <c r="A9" s="12">
        <v>5</v>
      </c>
      <c r="B9" s="30">
        <v>45071</v>
      </c>
      <c r="C9" s="26"/>
      <c r="D9" s="22" t="s">
        <v>38</v>
      </c>
      <c r="E9" s="22" t="s">
        <v>230</v>
      </c>
      <c r="F9" s="22" t="s">
        <v>231</v>
      </c>
      <c r="G9" s="22"/>
      <c r="H9" s="22"/>
      <c r="I9" s="22" t="s">
        <v>48</v>
      </c>
      <c r="J9" s="22" t="s">
        <v>53</v>
      </c>
      <c r="K9" s="31"/>
    </row>
    <row r="10" spans="1:11" ht="32.25" customHeight="1">
      <c r="A10" s="12">
        <v>6</v>
      </c>
      <c r="B10" s="30">
        <v>45072</v>
      </c>
      <c r="C10" s="26"/>
      <c r="D10" s="22" t="s">
        <v>71</v>
      </c>
      <c r="E10" s="22" t="s">
        <v>228</v>
      </c>
      <c r="F10" s="22" t="s">
        <v>228</v>
      </c>
      <c r="G10" s="22"/>
      <c r="H10" s="22"/>
      <c r="I10" s="22"/>
      <c r="J10" s="22"/>
      <c r="K10" s="31"/>
    </row>
    <row r="11" spans="1:11" ht="32.25" customHeight="1">
      <c r="A11" s="12">
        <v>7</v>
      </c>
      <c r="B11" s="30">
        <v>45072</v>
      </c>
      <c r="C11" s="26"/>
      <c r="D11" s="22" t="s">
        <v>71</v>
      </c>
      <c r="E11" s="22" t="s">
        <v>230</v>
      </c>
      <c r="F11" s="22" t="s">
        <v>231</v>
      </c>
      <c r="G11" s="22"/>
      <c r="H11" s="22"/>
      <c r="I11" s="22"/>
      <c r="J11" s="22"/>
      <c r="K11" s="31"/>
    </row>
    <row r="12" spans="1:11" ht="32.25" customHeight="1">
      <c r="A12" s="12">
        <v>8</v>
      </c>
      <c r="B12" s="30">
        <v>45072</v>
      </c>
      <c r="C12" s="26"/>
      <c r="D12" s="22" t="s">
        <v>71</v>
      </c>
      <c r="E12" s="22" t="s">
        <v>230</v>
      </c>
      <c r="F12" s="22" t="s">
        <v>231</v>
      </c>
      <c r="G12" s="22"/>
      <c r="H12" s="22"/>
      <c r="I12" s="22"/>
      <c r="J12" s="22"/>
      <c r="K12" s="31"/>
    </row>
    <row r="13" spans="1:11" ht="32.25" customHeight="1">
      <c r="A13" s="12">
        <v>9</v>
      </c>
      <c r="B13" s="30">
        <v>45072</v>
      </c>
      <c r="C13" s="26"/>
      <c r="D13" s="22" t="s">
        <v>71</v>
      </c>
      <c r="E13" s="22" t="s">
        <v>230</v>
      </c>
      <c r="F13" s="22" t="s">
        <v>231</v>
      </c>
      <c r="G13" s="22"/>
      <c r="H13" s="22"/>
      <c r="I13" s="22"/>
      <c r="J13" s="22"/>
      <c r="K13" s="31"/>
    </row>
    <row r="14" spans="1:11" ht="32.25" customHeight="1">
      <c r="A14" s="12">
        <v>10</v>
      </c>
      <c r="B14" s="30">
        <v>45075</v>
      </c>
      <c r="C14" s="26"/>
      <c r="D14" s="22" t="s">
        <v>71</v>
      </c>
      <c r="E14" s="22" t="s">
        <v>154</v>
      </c>
      <c r="F14" s="22" t="s">
        <v>227</v>
      </c>
      <c r="G14" s="22"/>
      <c r="H14" s="22"/>
      <c r="I14" s="22"/>
      <c r="J14" s="22"/>
      <c r="K14" s="31"/>
    </row>
    <row r="15" spans="1:11" ht="21.75" customHeight="1"/>
  </sheetData>
  <mergeCells count="10">
    <mergeCell ref="F3:F4"/>
    <mergeCell ref="G3:G4"/>
    <mergeCell ref="H3:H4"/>
    <mergeCell ref="I3:K3"/>
    <mergeCell ref="A1:C1"/>
    <mergeCell ref="E3:E4"/>
    <mergeCell ref="A3:A4"/>
    <mergeCell ref="B3:B4"/>
    <mergeCell ref="D3:D4"/>
    <mergeCell ref="C3:C4"/>
  </mergeCells>
  <printOptions horizontalCentered="1"/>
  <pageMargins left="0.17" right="0.17" top="1.24" bottom="0.59" header="0.59" footer="0.31496062992126"/>
  <pageSetup scale="42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25"/>
  <sheetViews>
    <sheetView zoomScaleNormal="100" zoomScalePageLayoutView="70" workbookViewId="0">
      <pane xSplit="1" ySplit="2" topLeftCell="B3" activePane="bottomRight" state="frozen"/>
      <selection pane="topRight" activeCell="B1" sqref="B1"/>
      <selection pane="bottomLeft" activeCell="A8" sqref="A8"/>
      <selection pane="bottomRight" activeCell="E24" sqref="E24"/>
    </sheetView>
  </sheetViews>
  <sheetFormatPr baseColWidth="10" defaultColWidth="11.42578125" defaultRowHeight="15"/>
  <cols>
    <col min="1" max="1" width="3.42578125" customWidth="1"/>
    <col min="2" max="3" width="12.28515625" customWidth="1"/>
    <col min="4" max="4" width="48.7109375" customWidth="1"/>
    <col min="5" max="5" width="8.85546875" customWidth="1"/>
    <col min="6" max="6" width="10.85546875" customWidth="1"/>
    <col min="7" max="7" width="18.140625" customWidth="1"/>
    <col min="8" max="8" width="17.5703125" customWidth="1"/>
    <col min="9" max="9" width="28" customWidth="1"/>
    <col min="10" max="10" width="14.28515625" customWidth="1"/>
    <col min="11" max="11" width="28.42578125" customWidth="1"/>
    <col min="12" max="12" width="24.28515625" customWidth="1"/>
    <col min="13" max="13" width="24" customWidth="1"/>
    <col min="14" max="14" width="33.140625" customWidth="1"/>
    <col min="15" max="15" width="37.5703125" customWidth="1"/>
  </cols>
  <sheetData>
    <row r="1" spans="1:15" ht="34.5" customHeight="1">
      <c r="A1" s="120" t="s">
        <v>15</v>
      </c>
      <c r="B1" s="122" t="s">
        <v>16</v>
      </c>
      <c r="C1" s="122" t="s">
        <v>226</v>
      </c>
      <c r="D1" s="122" t="s">
        <v>18</v>
      </c>
      <c r="E1" s="122" t="s">
        <v>126</v>
      </c>
      <c r="F1" s="122" t="s">
        <v>24</v>
      </c>
      <c r="G1" s="122" t="s">
        <v>22</v>
      </c>
      <c r="H1" s="122" t="s">
        <v>23</v>
      </c>
      <c r="I1" s="122" t="s">
        <v>27</v>
      </c>
      <c r="J1" s="122" t="s">
        <v>28</v>
      </c>
      <c r="K1" s="124" t="s">
        <v>29</v>
      </c>
      <c r="L1" s="125"/>
      <c r="M1" s="126"/>
      <c r="N1" s="107" t="s">
        <v>30</v>
      </c>
      <c r="O1" s="108"/>
    </row>
    <row r="2" spans="1:15" ht="27" customHeight="1">
      <c r="A2" s="121"/>
      <c r="B2" s="121"/>
      <c r="C2" s="121"/>
      <c r="D2" s="121"/>
      <c r="E2" s="123"/>
      <c r="F2" s="123"/>
      <c r="G2" s="123"/>
      <c r="H2" s="123"/>
      <c r="I2" s="123"/>
      <c r="J2" s="123"/>
      <c r="K2" s="10" t="s">
        <v>31</v>
      </c>
      <c r="L2" s="10" t="s">
        <v>32</v>
      </c>
      <c r="M2" s="11" t="s">
        <v>33</v>
      </c>
      <c r="N2" s="53" t="s">
        <v>34</v>
      </c>
      <c r="O2" s="54" t="s">
        <v>35</v>
      </c>
    </row>
    <row r="3" spans="1:15" s="61" customFormat="1" ht="19.5" customHeight="1">
      <c r="A3" s="58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s="50" customFormat="1" ht="15.75">
      <c r="A4" s="67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8" customHeight="1">
      <c r="A5" s="12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18.75" customHeight="1">
      <c r="A6" s="12">
        <v>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24.75" customHeight="1">
      <c r="A7" s="12">
        <v>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24.75" customHeight="1">
      <c r="A8" s="12">
        <v>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 ht="18.75" customHeight="1">
      <c r="A9" s="12">
        <v>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22.5" customHeight="1">
      <c r="A10" s="12">
        <v>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21.75" customHeight="1">
      <c r="A11" s="12">
        <v>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5" ht="20.25" customHeight="1">
      <c r="A12" s="12">
        <v>10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2"/>
      <c r="O12" s="22"/>
    </row>
    <row r="13" spans="1:15" ht="18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55"/>
      <c r="O13" s="55"/>
    </row>
    <row r="14" spans="1:15" ht="18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7"/>
      <c r="O14" s="47"/>
    </row>
    <row r="15" spans="1:15" ht="18.75">
      <c r="N15" s="47"/>
      <c r="O15" s="47"/>
    </row>
    <row r="16" spans="1:15" ht="18.75">
      <c r="N16" s="47"/>
      <c r="O16" s="47"/>
    </row>
    <row r="17" spans="14:15" ht="18.75">
      <c r="N17" s="47"/>
      <c r="O17" s="47"/>
    </row>
    <row r="18" spans="14:15" ht="18.75">
      <c r="N18" s="47"/>
      <c r="O18" s="47"/>
    </row>
    <row r="19" spans="14:15" ht="18.75">
      <c r="N19" s="47"/>
      <c r="O19" s="47"/>
    </row>
    <row r="20" spans="14:15">
      <c r="N20" s="22"/>
      <c r="O20" s="22"/>
    </row>
    <row r="21" spans="14:15" ht="18.75">
      <c r="N21" s="47"/>
      <c r="O21" s="47"/>
    </row>
    <row r="22" spans="14:15" ht="18.75">
      <c r="N22" s="47"/>
      <c r="O22" s="47"/>
    </row>
    <row r="23" spans="14:15" ht="18.75">
      <c r="N23" s="47"/>
      <c r="O23" s="47"/>
    </row>
    <row r="24" spans="14:15" ht="18.75">
      <c r="N24" s="47"/>
      <c r="O24" s="47"/>
    </row>
    <row r="25" spans="14:15" ht="18.75">
      <c r="N25" s="47"/>
      <c r="O25" s="47"/>
    </row>
    <row r="26" spans="14:15" ht="18.75">
      <c r="N26" s="47"/>
      <c r="O26" s="47"/>
    </row>
    <row r="27" spans="14:15" ht="18.75">
      <c r="N27" s="47"/>
      <c r="O27" s="47"/>
    </row>
    <row r="28" spans="14:15" ht="18.75">
      <c r="N28" s="47"/>
      <c r="O28" s="47"/>
    </row>
    <row r="29" spans="14:15" ht="18.75">
      <c r="N29" s="47"/>
      <c r="O29" s="47"/>
    </row>
    <row r="30" spans="14:15" ht="18.75">
      <c r="N30" s="47"/>
      <c r="O30" s="47"/>
    </row>
    <row r="31" spans="14:15" ht="18.75">
      <c r="N31" s="47"/>
      <c r="O31" s="47"/>
    </row>
    <row r="32" spans="14:15" ht="18.75">
      <c r="N32" s="47"/>
      <c r="O32" s="47"/>
    </row>
    <row r="33" spans="14:15" ht="18.75">
      <c r="N33" s="47"/>
      <c r="O33" s="47"/>
    </row>
    <row r="34" spans="14:15">
      <c r="N34" s="22"/>
      <c r="O34" s="22"/>
    </row>
    <row r="35" spans="14:15">
      <c r="N35" s="22"/>
      <c r="O35" s="22"/>
    </row>
    <row r="36" spans="14:15">
      <c r="N36" s="22"/>
      <c r="O36" s="22"/>
    </row>
    <row r="37" spans="14:15">
      <c r="N37" s="22"/>
      <c r="O37" s="22"/>
    </row>
    <row r="38" spans="14:15">
      <c r="N38" s="22"/>
      <c r="O38" s="22"/>
    </row>
    <row r="39" spans="14:15">
      <c r="N39" s="22"/>
      <c r="O39" s="22"/>
    </row>
    <row r="40" spans="14:15">
      <c r="N40" s="22"/>
      <c r="O40" s="22"/>
    </row>
    <row r="41" spans="14:15">
      <c r="N41" s="22"/>
      <c r="O41" s="22"/>
    </row>
    <row r="42" spans="14:15">
      <c r="N42" s="22"/>
      <c r="O42" s="22"/>
    </row>
    <row r="43" spans="14:15">
      <c r="N43" s="22"/>
      <c r="O43" s="22"/>
    </row>
    <row r="44" spans="14:15">
      <c r="N44" s="22"/>
      <c r="O44" s="22"/>
    </row>
    <row r="45" spans="14:15">
      <c r="N45" s="22"/>
      <c r="O45" s="22"/>
    </row>
    <row r="46" spans="14:15">
      <c r="N46" s="22"/>
      <c r="O46" s="22"/>
    </row>
    <row r="47" spans="14:15">
      <c r="N47" s="22"/>
      <c r="O47" s="22"/>
    </row>
    <row r="48" spans="14:15">
      <c r="N48" s="22"/>
      <c r="O48" s="22"/>
    </row>
    <row r="49" spans="14:15">
      <c r="N49" s="22"/>
      <c r="O49" s="22"/>
    </row>
    <row r="50" spans="14:15">
      <c r="N50" s="22"/>
      <c r="O50" s="22"/>
    </row>
    <row r="51" spans="14:15">
      <c r="N51" s="22"/>
      <c r="O51" s="22"/>
    </row>
    <row r="52" spans="14:15">
      <c r="N52" s="22"/>
      <c r="O52" s="22"/>
    </row>
    <row r="53" spans="14:15">
      <c r="N53" s="22"/>
      <c r="O53" s="22"/>
    </row>
    <row r="54" spans="14:15">
      <c r="N54" s="22"/>
      <c r="O54" s="22"/>
    </row>
    <row r="55" spans="14:15">
      <c r="N55" s="22"/>
      <c r="O55" s="22"/>
    </row>
    <row r="56" spans="14:15">
      <c r="N56" s="22"/>
      <c r="O56" s="22"/>
    </row>
    <row r="57" spans="14:15">
      <c r="N57" s="22"/>
      <c r="O57" s="22"/>
    </row>
    <row r="58" spans="14:15">
      <c r="N58" s="22"/>
      <c r="O58" s="22"/>
    </row>
    <row r="59" spans="14:15">
      <c r="N59" s="22"/>
      <c r="O59" s="22"/>
    </row>
    <row r="60" spans="14:15">
      <c r="N60" s="22"/>
      <c r="O60" s="22"/>
    </row>
    <row r="61" spans="14:15">
      <c r="N61" s="22"/>
      <c r="O61" s="22"/>
    </row>
    <row r="62" spans="14:15">
      <c r="N62" s="22"/>
      <c r="O62" s="22"/>
    </row>
    <row r="63" spans="14:15">
      <c r="N63" s="22"/>
      <c r="O63" s="22"/>
    </row>
    <row r="64" spans="14:15">
      <c r="N64" s="22"/>
      <c r="O64" s="22"/>
    </row>
    <row r="65" spans="14:15">
      <c r="N65" s="22"/>
      <c r="O65" s="22"/>
    </row>
    <row r="66" spans="14:15">
      <c r="N66" s="22"/>
      <c r="O66" s="22"/>
    </row>
    <row r="67" spans="14:15">
      <c r="N67" s="22"/>
      <c r="O67" s="22"/>
    </row>
    <row r="68" spans="14:15">
      <c r="N68" s="22"/>
      <c r="O68" s="22"/>
    </row>
    <row r="69" spans="14:15">
      <c r="N69" s="22"/>
      <c r="O69" s="22"/>
    </row>
    <row r="70" spans="14:15">
      <c r="N70" s="22"/>
      <c r="O70" s="22"/>
    </row>
    <row r="71" spans="14:15">
      <c r="N71" s="22"/>
      <c r="O71" s="22"/>
    </row>
    <row r="72" spans="14:15">
      <c r="N72" s="22"/>
      <c r="O72" s="22"/>
    </row>
    <row r="73" spans="14:15">
      <c r="N73" s="22"/>
      <c r="O73" s="22"/>
    </row>
    <row r="74" spans="14:15">
      <c r="N74" s="22"/>
      <c r="O74" s="22"/>
    </row>
    <row r="75" spans="14:15">
      <c r="N75" s="22"/>
      <c r="O75" s="22"/>
    </row>
    <row r="76" spans="14:15">
      <c r="N76" s="22"/>
      <c r="O76" s="22"/>
    </row>
    <row r="77" spans="14:15">
      <c r="N77" s="22"/>
      <c r="O77" s="22"/>
    </row>
    <row r="78" spans="14:15">
      <c r="N78" s="22"/>
      <c r="O78" s="22"/>
    </row>
    <row r="79" spans="14:15">
      <c r="N79" s="22"/>
      <c r="O79" s="22"/>
    </row>
    <row r="80" spans="14:15">
      <c r="N80" s="22"/>
      <c r="O80" s="22"/>
    </row>
    <row r="81" spans="14:15">
      <c r="N81" s="22"/>
      <c r="O81" s="22"/>
    </row>
    <row r="82" spans="14:15">
      <c r="N82" s="22"/>
      <c r="O82" s="22"/>
    </row>
    <row r="83" spans="14:15">
      <c r="N83" s="22"/>
      <c r="O83" s="22"/>
    </row>
    <row r="84" spans="14:15">
      <c r="N84" s="22"/>
      <c r="O84" s="22"/>
    </row>
    <row r="85" spans="14:15">
      <c r="N85" s="22"/>
      <c r="O85" s="22"/>
    </row>
    <row r="86" spans="14:15">
      <c r="N86" s="22"/>
      <c r="O86" s="22"/>
    </row>
    <row r="87" spans="14:15">
      <c r="N87" s="22"/>
      <c r="O87" s="22"/>
    </row>
    <row r="88" spans="14:15">
      <c r="N88" s="22"/>
      <c r="O88" s="22"/>
    </row>
    <row r="89" spans="14:15">
      <c r="N89" s="22"/>
      <c r="O89" s="22"/>
    </row>
    <row r="90" spans="14:15">
      <c r="N90" s="22"/>
      <c r="O90" s="22"/>
    </row>
    <row r="91" spans="14:15">
      <c r="N91" s="22"/>
      <c r="O91" s="22"/>
    </row>
    <row r="92" spans="14:15">
      <c r="N92" s="22"/>
      <c r="O92" s="22"/>
    </row>
    <row r="93" spans="14:15">
      <c r="N93" s="22"/>
      <c r="O93" s="22"/>
    </row>
    <row r="94" spans="14:15">
      <c r="N94" s="22"/>
      <c r="O94" s="22"/>
    </row>
    <row r="95" spans="14:15">
      <c r="N95" s="22"/>
      <c r="O95" s="22"/>
    </row>
    <row r="96" spans="14:15">
      <c r="N96" s="22"/>
      <c r="O96" s="22"/>
    </row>
    <row r="97" spans="14:15">
      <c r="N97" s="22"/>
      <c r="O97" s="22"/>
    </row>
    <row r="98" spans="14:15">
      <c r="N98" s="22"/>
      <c r="O98" s="22"/>
    </row>
    <row r="99" spans="14:15">
      <c r="N99" s="22"/>
      <c r="O99" s="22"/>
    </row>
    <row r="100" spans="14:15">
      <c r="N100" s="22"/>
      <c r="O100" s="22"/>
    </row>
    <row r="101" spans="14:15">
      <c r="N101" s="22"/>
      <c r="O101" s="22"/>
    </row>
    <row r="102" spans="14:15">
      <c r="N102" s="22"/>
      <c r="O102" s="22"/>
    </row>
    <row r="103" spans="14:15">
      <c r="N103" s="22"/>
      <c r="O103" s="22"/>
    </row>
    <row r="104" spans="14:15">
      <c r="N104" s="22"/>
      <c r="O104" s="22"/>
    </row>
    <row r="105" spans="14:15">
      <c r="N105" s="22"/>
      <c r="O105" s="22"/>
    </row>
    <row r="106" spans="14:15">
      <c r="N106" s="22"/>
      <c r="O106" s="22"/>
    </row>
    <row r="107" spans="14:15">
      <c r="N107" s="22"/>
      <c r="O107" s="22"/>
    </row>
    <row r="108" spans="14:15">
      <c r="N108" s="22"/>
      <c r="O108" s="22"/>
    </row>
    <row r="109" spans="14:15">
      <c r="N109" s="22"/>
      <c r="O109" s="22"/>
    </row>
    <row r="110" spans="14:15">
      <c r="N110" s="22"/>
      <c r="O110" s="22"/>
    </row>
    <row r="111" spans="14:15">
      <c r="N111" s="22"/>
      <c r="O111" s="22"/>
    </row>
    <row r="112" spans="14:15">
      <c r="N112" s="22"/>
      <c r="O112" s="22"/>
    </row>
    <row r="113" spans="14:15">
      <c r="N113" s="22"/>
      <c r="O113" s="22"/>
    </row>
    <row r="114" spans="14:15">
      <c r="N114" s="22"/>
      <c r="O114" s="22"/>
    </row>
    <row r="115" spans="14:15">
      <c r="N115" s="22"/>
      <c r="O115" s="22"/>
    </row>
    <row r="116" spans="14:15">
      <c r="N116" s="22"/>
      <c r="O116" s="22"/>
    </row>
    <row r="117" spans="14:15">
      <c r="N117" s="22"/>
      <c r="O117" s="22"/>
    </row>
    <row r="118" spans="14:15">
      <c r="N118" s="22"/>
      <c r="O118" s="22"/>
    </row>
    <row r="119" spans="14:15">
      <c r="N119" s="22"/>
      <c r="O119" s="22"/>
    </row>
    <row r="120" spans="14:15">
      <c r="N120" s="22"/>
      <c r="O120" s="22"/>
    </row>
    <row r="121" spans="14:15">
      <c r="N121" s="22"/>
      <c r="O121" s="22"/>
    </row>
    <row r="122" spans="14:15">
      <c r="N122" s="22"/>
      <c r="O122" s="22"/>
    </row>
    <row r="123" spans="14:15">
      <c r="N123" s="22"/>
      <c r="O123" s="22"/>
    </row>
    <row r="124" spans="14:15">
      <c r="N124" s="22"/>
      <c r="O124" s="22"/>
    </row>
    <row r="125" spans="14:15">
      <c r="N125" s="22"/>
      <c r="O125" s="22"/>
    </row>
  </sheetData>
  <mergeCells count="12">
    <mergeCell ref="N1:O1"/>
    <mergeCell ref="K1:M1"/>
    <mergeCell ref="A1:A2"/>
    <mergeCell ref="B1:B2"/>
    <mergeCell ref="D1:D2"/>
    <mergeCell ref="E1:E2"/>
    <mergeCell ref="F1:F2"/>
    <mergeCell ref="H1:H2"/>
    <mergeCell ref="I1:I2"/>
    <mergeCell ref="J1:J2"/>
    <mergeCell ref="C1:C2"/>
    <mergeCell ref="G1:G2"/>
  </mergeCells>
  <printOptions horizontalCentered="1"/>
  <pageMargins left="0.17" right="0.17" top="1.3" bottom="0.59" header="0.64" footer="0.31496062992126"/>
  <pageSetup scale="78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D13" sqref="D13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05" t="s">
        <v>13</v>
      </c>
      <c r="B2" s="105"/>
      <c r="C2" s="105"/>
      <c r="D2" s="105"/>
      <c r="E2" s="105"/>
      <c r="F2" s="105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06" t="s">
        <v>8</v>
      </c>
      <c r="B4" s="106"/>
      <c r="C4" s="106"/>
      <c r="D4" s="106"/>
      <c r="E4" s="106"/>
      <c r="F4" s="106"/>
      <c r="G4" s="106"/>
      <c r="H4" s="106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20" t="s">
        <v>15</v>
      </c>
      <c r="B6" s="122" t="s">
        <v>225</v>
      </c>
      <c r="C6" s="122" t="s">
        <v>226</v>
      </c>
      <c r="D6" s="122" t="s">
        <v>18</v>
      </c>
      <c r="E6" s="122" t="s">
        <v>126</v>
      </c>
      <c r="F6" s="122" t="s">
        <v>24</v>
      </c>
      <c r="G6" s="122" t="s">
        <v>22</v>
      </c>
      <c r="H6" s="122" t="s">
        <v>232</v>
      </c>
      <c r="I6" s="124" t="s">
        <v>29</v>
      </c>
      <c r="J6" s="125"/>
      <c r="K6" s="126"/>
      <c r="L6" s="107" t="s">
        <v>30</v>
      </c>
      <c r="M6" s="108"/>
    </row>
    <row r="7" spans="1:13" ht="30" customHeight="1">
      <c r="A7" s="121"/>
      <c r="B7" s="121"/>
      <c r="C7" s="121"/>
      <c r="D7" s="121"/>
      <c r="E7" s="123"/>
      <c r="F7" s="123"/>
      <c r="G7" s="123"/>
      <c r="H7" s="123"/>
      <c r="I7" s="10" t="s">
        <v>31</v>
      </c>
      <c r="J7" s="10" t="s">
        <v>32</v>
      </c>
      <c r="K7" s="11" t="s">
        <v>33</v>
      </c>
      <c r="L7" s="53" t="s">
        <v>34</v>
      </c>
      <c r="M7" s="54" t="s">
        <v>35</v>
      </c>
    </row>
    <row r="8" spans="1:13" ht="43.5" customHeight="1">
      <c r="A8" s="12">
        <v>1</v>
      </c>
      <c r="B8" s="19"/>
      <c r="C8" s="12"/>
      <c r="D8" s="13"/>
      <c r="E8" s="13"/>
      <c r="F8" s="13"/>
      <c r="G8" s="13"/>
      <c r="H8" s="52"/>
      <c r="I8" s="13"/>
      <c r="J8" s="13"/>
      <c r="K8" s="13"/>
      <c r="L8" s="22"/>
      <c r="M8" s="22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54</v>
      </c>
      <c r="L15" s="22"/>
      <c r="M15" s="22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47"/>
      <c r="M16" s="47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55"/>
      <c r="M18" s="55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7"/>
      <c r="M19" s="47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7"/>
      <c r="M20" s="47"/>
    </row>
    <row r="21" spans="1:13" ht="18.75">
      <c r="L21" s="47"/>
      <c r="M21" s="47"/>
    </row>
    <row r="22" spans="1:13" ht="18.75">
      <c r="L22" s="47"/>
      <c r="M22" s="47"/>
    </row>
    <row r="23" spans="1:13" ht="18.75">
      <c r="L23" s="47"/>
      <c r="M23" s="47"/>
    </row>
    <row r="24" spans="1:13" ht="18.75">
      <c r="L24" s="47"/>
      <c r="M24" s="47"/>
    </row>
    <row r="25" spans="1:13">
      <c r="L25" s="22"/>
      <c r="M25" s="22"/>
    </row>
    <row r="26" spans="1:13" ht="18.75">
      <c r="L26" s="47"/>
      <c r="M26" s="47"/>
    </row>
    <row r="27" spans="1:13" ht="18.75">
      <c r="L27" s="47"/>
      <c r="M27" s="47"/>
    </row>
    <row r="28" spans="1:13" ht="18.75">
      <c r="L28" s="47"/>
      <c r="M28" s="47"/>
    </row>
    <row r="29" spans="1:13" ht="18.75">
      <c r="L29" s="47"/>
      <c r="M29" s="47"/>
    </row>
    <row r="30" spans="1:13" ht="18.75">
      <c r="L30" s="47"/>
      <c r="M30" s="47"/>
    </row>
    <row r="31" spans="1:13" ht="18.75">
      <c r="L31" s="47"/>
      <c r="M31" s="47"/>
    </row>
    <row r="32" spans="1:13" ht="18.75">
      <c r="L32" s="47"/>
      <c r="M32" s="47"/>
    </row>
    <row r="33" spans="12:13" ht="18.75">
      <c r="L33" s="47"/>
      <c r="M33" s="47"/>
    </row>
    <row r="34" spans="12:13" ht="18.75">
      <c r="L34" s="47"/>
      <c r="M34" s="47"/>
    </row>
    <row r="35" spans="12:13" ht="18.75">
      <c r="L35" s="47"/>
      <c r="M35" s="47"/>
    </row>
    <row r="36" spans="12:13" ht="18.75">
      <c r="L36" s="47"/>
      <c r="M36" s="47"/>
    </row>
    <row r="37" spans="12:13" ht="18.75">
      <c r="L37" s="47"/>
      <c r="M37" s="47"/>
    </row>
    <row r="38" spans="12:13" ht="18.75">
      <c r="L38" s="47"/>
      <c r="M38" s="47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4:H4"/>
    <mergeCell ref="G6:G7"/>
    <mergeCell ref="H6:H7"/>
    <mergeCell ref="A2:F2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M13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L25" sqref="L25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  <col min="12" max="13" width="37.570312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>
      <c r="A2" s="105" t="s">
        <v>13</v>
      </c>
      <c r="B2" s="105"/>
      <c r="C2" s="105"/>
      <c r="D2" s="105"/>
      <c r="E2" s="105"/>
      <c r="F2" s="105"/>
      <c r="G2" s="5"/>
      <c r="H2" s="5"/>
      <c r="I2" s="7"/>
      <c r="J2" s="7"/>
      <c r="K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9.5" customHeight="1">
      <c r="A4" s="106" t="s">
        <v>9</v>
      </c>
      <c r="B4" s="106"/>
      <c r="C4" s="106"/>
      <c r="D4" s="106"/>
      <c r="E4" s="106"/>
      <c r="F4" s="106"/>
      <c r="G4" s="106"/>
      <c r="H4" s="106"/>
      <c r="I4" s="9"/>
      <c r="J4" s="9"/>
      <c r="K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3" ht="37.5" customHeight="1">
      <c r="A6" s="120" t="s">
        <v>15</v>
      </c>
      <c r="B6" s="122" t="s">
        <v>225</v>
      </c>
      <c r="C6" s="122" t="s">
        <v>226</v>
      </c>
      <c r="D6" s="122" t="s">
        <v>18</v>
      </c>
      <c r="E6" s="122" t="s">
        <v>126</v>
      </c>
      <c r="F6" s="122" t="s">
        <v>24</v>
      </c>
      <c r="G6" s="122" t="s">
        <v>22</v>
      </c>
      <c r="H6" s="122" t="s">
        <v>232</v>
      </c>
      <c r="I6" s="124" t="s">
        <v>29</v>
      </c>
      <c r="J6" s="125"/>
      <c r="K6" s="126"/>
      <c r="L6" s="107" t="s">
        <v>30</v>
      </c>
      <c r="M6" s="108"/>
    </row>
    <row r="7" spans="1:13" ht="30" customHeight="1">
      <c r="A7" s="121"/>
      <c r="B7" s="121"/>
      <c r="C7" s="121"/>
      <c r="D7" s="121"/>
      <c r="E7" s="123"/>
      <c r="F7" s="123"/>
      <c r="G7" s="123"/>
      <c r="H7" s="123"/>
      <c r="I7" s="10" t="s">
        <v>31</v>
      </c>
      <c r="J7" s="10" t="s">
        <v>32</v>
      </c>
      <c r="K7" s="11" t="s">
        <v>33</v>
      </c>
      <c r="L7" s="56" t="s">
        <v>34</v>
      </c>
      <c r="M7" s="54" t="s">
        <v>35</v>
      </c>
    </row>
    <row r="8" spans="1:13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22"/>
      <c r="M8" s="22"/>
    </row>
    <row r="9" spans="1:13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22"/>
      <c r="M9" s="22"/>
    </row>
    <row r="10" spans="1:13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22"/>
      <c r="M10" s="22"/>
    </row>
    <row r="11" spans="1:13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22"/>
      <c r="M11" s="22"/>
    </row>
    <row r="12" spans="1:13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22"/>
      <c r="M12" s="22"/>
    </row>
    <row r="13" spans="1:13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22"/>
      <c r="M13" s="22"/>
    </row>
    <row r="14" spans="1:13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22"/>
      <c r="M14" s="22"/>
    </row>
    <row r="15" spans="1:13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22"/>
      <c r="M15" s="22"/>
    </row>
    <row r="16" spans="1:13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47"/>
      <c r="M16" s="47"/>
    </row>
    <row r="17" spans="1:13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22"/>
      <c r="M17" s="22"/>
    </row>
    <row r="18" spans="1:13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55"/>
      <c r="M18" s="55"/>
    </row>
    <row r="19" spans="1:13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7"/>
      <c r="M19" s="47"/>
    </row>
    <row r="20" spans="1:13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7"/>
      <c r="M20" s="47"/>
    </row>
    <row r="21" spans="1:13" ht="18.75">
      <c r="L21" s="47"/>
      <c r="M21" s="47"/>
    </row>
    <row r="22" spans="1:13" ht="18.75">
      <c r="L22" s="47"/>
      <c r="M22" s="47"/>
    </row>
    <row r="23" spans="1:13" ht="18.75">
      <c r="L23" s="47"/>
      <c r="M23" s="47"/>
    </row>
    <row r="24" spans="1:13" ht="18.75">
      <c r="L24" s="47"/>
      <c r="M24" s="47"/>
    </row>
    <row r="25" spans="1:13">
      <c r="L25" s="22"/>
      <c r="M25" s="22"/>
    </row>
    <row r="26" spans="1:13" ht="18.75">
      <c r="L26" s="47"/>
      <c r="M26" s="47"/>
    </row>
    <row r="27" spans="1:13" ht="18.75">
      <c r="L27" s="47"/>
      <c r="M27" s="47"/>
    </row>
    <row r="28" spans="1:13" ht="18.75">
      <c r="L28" s="47"/>
      <c r="M28" s="47"/>
    </row>
    <row r="29" spans="1:13" ht="18.75">
      <c r="L29" s="47"/>
      <c r="M29" s="47"/>
    </row>
    <row r="30" spans="1:13" ht="18.75">
      <c r="L30" s="47"/>
      <c r="M30" s="47"/>
    </row>
    <row r="31" spans="1:13" ht="18.75">
      <c r="L31" s="47"/>
      <c r="M31" s="47"/>
    </row>
    <row r="32" spans="1:13" ht="18.75">
      <c r="L32" s="47"/>
      <c r="M32" s="47"/>
    </row>
    <row r="33" spans="12:13" ht="18.75">
      <c r="L33" s="47"/>
      <c r="M33" s="47"/>
    </row>
    <row r="34" spans="12:13" ht="18.75">
      <c r="L34" s="47"/>
      <c r="M34" s="47"/>
    </row>
    <row r="35" spans="12:13" ht="18.75">
      <c r="L35" s="47"/>
      <c r="M35" s="47"/>
    </row>
    <row r="36" spans="12:13" ht="18.75">
      <c r="L36" s="47"/>
      <c r="M36" s="47"/>
    </row>
    <row r="37" spans="12:13" ht="18.75">
      <c r="L37" s="47"/>
      <c r="M37" s="47"/>
    </row>
    <row r="38" spans="12:13" ht="18.75">
      <c r="L38" s="47"/>
      <c r="M38" s="47"/>
    </row>
    <row r="39" spans="12:13">
      <c r="L39" s="22"/>
      <c r="M39" s="22"/>
    </row>
    <row r="40" spans="12:13">
      <c r="L40" s="22"/>
      <c r="M40" s="22"/>
    </row>
    <row r="41" spans="12:13">
      <c r="L41" s="22"/>
      <c r="M41" s="22"/>
    </row>
    <row r="42" spans="12:13">
      <c r="L42" s="22"/>
      <c r="M42" s="22"/>
    </row>
    <row r="43" spans="12:13">
      <c r="L43" s="22"/>
      <c r="M43" s="22"/>
    </row>
    <row r="44" spans="12:13">
      <c r="L44" s="22"/>
      <c r="M44" s="22"/>
    </row>
    <row r="45" spans="12:13">
      <c r="L45" s="22"/>
      <c r="M45" s="22"/>
    </row>
    <row r="46" spans="12:13">
      <c r="L46" s="22"/>
      <c r="M46" s="22"/>
    </row>
    <row r="47" spans="12:13">
      <c r="L47" s="22"/>
      <c r="M47" s="22"/>
    </row>
    <row r="48" spans="12:13">
      <c r="L48" s="22"/>
      <c r="M48" s="22"/>
    </row>
    <row r="49" spans="12:13">
      <c r="L49" s="22"/>
      <c r="M49" s="22"/>
    </row>
    <row r="50" spans="12:13">
      <c r="L50" s="22"/>
      <c r="M50" s="22"/>
    </row>
    <row r="51" spans="12:13">
      <c r="L51" s="22"/>
      <c r="M51" s="22"/>
    </row>
    <row r="52" spans="12:13">
      <c r="L52" s="22"/>
      <c r="M52" s="22"/>
    </row>
    <row r="53" spans="12:13">
      <c r="L53" s="22"/>
      <c r="M53" s="22"/>
    </row>
    <row r="54" spans="12:13">
      <c r="L54" s="22"/>
      <c r="M54" s="22"/>
    </row>
    <row r="55" spans="12:13">
      <c r="L55" s="22"/>
      <c r="M55" s="22"/>
    </row>
    <row r="56" spans="12:13">
      <c r="L56" s="22"/>
      <c r="M56" s="22"/>
    </row>
    <row r="57" spans="12:13">
      <c r="L57" s="22"/>
      <c r="M57" s="22"/>
    </row>
    <row r="58" spans="12:13">
      <c r="L58" s="22"/>
      <c r="M58" s="22"/>
    </row>
    <row r="59" spans="12:13">
      <c r="L59" s="22"/>
      <c r="M59" s="22"/>
    </row>
    <row r="60" spans="12:13">
      <c r="L60" s="22"/>
      <c r="M60" s="22"/>
    </row>
    <row r="61" spans="12:13">
      <c r="L61" s="22"/>
      <c r="M61" s="22"/>
    </row>
    <row r="62" spans="12:13">
      <c r="L62" s="22"/>
      <c r="M62" s="22"/>
    </row>
    <row r="63" spans="12:13">
      <c r="L63" s="22"/>
      <c r="M63" s="22"/>
    </row>
    <row r="64" spans="12:13">
      <c r="L64" s="22"/>
      <c r="M64" s="22"/>
    </row>
    <row r="65" spans="12:13">
      <c r="L65" s="22"/>
      <c r="M65" s="22"/>
    </row>
    <row r="66" spans="12:13">
      <c r="L66" s="22"/>
      <c r="M66" s="22"/>
    </row>
    <row r="67" spans="12:13">
      <c r="L67" s="22"/>
      <c r="M67" s="22"/>
    </row>
    <row r="68" spans="12:13">
      <c r="L68" s="22"/>
      <c r="M68" s="22"/>
    </row>
    <row r="69" spans="12:13">
      <c r="L69" s="22"/>
      <c r="M69" s="22"/>
    </row>
    <row r="70" spans="12:13">
      <c r="L70" s="22"/>
      <c r="M70" s="22"/>
    </row>
    <row r="71" spans="12:13">
      <c r="L71" s="22"/>
      <c r="M71" s="22"/>
    </row>
    <row r="72" spans="12:13">
      <c r="L72" s="22"/>
      <c r="M72" s="22"/>
    </row>
    <row r="73" spans="12:13">
      <c r="L73" s="22"/>
      <c r="M73" s="22"/>
    </row>
    <row r="74" spans="12:13">
      <c r="L74" s="22"/>
      <c r="M74" s="22"/>
    </row>
    <row r="75" spans="12:13">
      <c r="L75" s="22"/>
      <c r="M75" s="22"/>
    </row>
    <row r="76" spans="12:13">
      <c r="L76" s="22"/>
      <c r="M76" s="22"/>
    </row>
    <row r="77" spans="12:13">
      <c r="L77" s="22"/>
      <c r="M77" s="22"/>
    </row>
    <row r="78" spans="12:13">
      <c r="L78" s="22"/>
      <c r="M78" s="22"/>
    </row>
    <row r="79" spans="12:13">
      <c r="L79" s="22"/>
      <c r="M79" s="22"/>
    </row>
    <row r="80" spans="12:13">
      <c r="L80" s="22"/>
      <c r="M80" s="22"/>
    </row>
    <row r="81" spans="12:13">
      <c r="L81" s="22"/>
      <c r="M81" s="22"/>
    </row>
    <row r="82" spans="12:13">
      <c r="L82" s="22"/>
      <c r="M82" s="22"/>
    </row>
    <row r="83" spans="12:13">
      <c r="L83" s="22"/>
      <c r="M83" s="22"/>
    </row>
    <row r="84" spans="12:13">
      <c r="L84" s="22"/>
      <c r="M84" s="22"/>
    </row>
    <row r="85" spans="12:13">
      <c r="L85" s="22"/>
      <c r="M85" s="22"/>
    </row>
    <row r="86" spans="12:13">
      <c r="L86" s="22"/>
      <c r="M86" s="22"/>
    </row>
    <row r="87" spans="12:13">
      <c r="L87" s="22"/>
      <c r="M87" s="22"/>
    </row>
    <row r="88" spans="12:13">
      <c r="L88" s="22"/>
      <c r="M88" s="22"/>
    </row>
    <row r="89" spans="12:13">
      <c r="L89" s="22"/>
      <c r="M89" s="22"/>
    </row>
    <row r="90" spans="12:13">
      <c r="L90" s="22"/>
      <c r="M90" s="22"/>
    </row>
    <row r="91" spans="12:13">
      <c r="L91" s="22"/>
      <c r="M91" s="22"/>
    </row>
    <row r="92" spans="12:13">
      <c r="L92" s="22"/>
      <c r="M92" s="22"/>
    </row>
    <row r="93" spans="12:13">
      <c r="L93" s="22"/>
      <c r="M93" s="22"/>
    </row>
    <row r="94" spans="12:13">
      <c r="L94" s="22"/>
      <c r="M94" s="22"/>
    </row>
    <row r="95" spans="12:13">
      <c r="L95" s="22"/>
      <c r="M95" s="22"/>
    </row>
    <row r="96" spans="12:13">
      <c r="L96" s="22"/>
      <c r="M96" s="22"/>
    </row>
    <row r="97" spans="12:13">
      <c r="L97" s="22"/>
      <c r="M97" s="22"/>
    </row>
    <row r="98" spans="12:13">
      <c r="L98" s="22"/>
      <c r="M98" s="22"/>
    </row>
    <row r="99" spans="12:13">
      <c r="L99" s="22"/>
      <c r="M99" s="22"/>
    </row>
    <row r="100" spans="12:13">
      <c r="L100" s="22"/>
      <c r="M100" s="22"/>
    </row>
    <row r="101" spans="12:13">
      <c r="L101" s="22"/>
      <c r="M101" s="22"/>
    </row>
    <row r="102" spans="12:13">
      <c r="L102" s="22"/>
      <c r="M102" s="22"/>
    </row>
    <row r="103" spans="12:13">
      <c r="L103" s="22"/>
      <c r="M103" s="22"/>
    </row>
    <row r="104" spans="12:13">
      <c r="L104" s="22"/>
      <c r="M104" s="22"/>
    </row>
    <row r="105" spans="12:13">
      <c r="L105" s="22"/>
      <c r="M105" s="22"/>
    </row>
    <row r="106" spans="12:13">
      <c r="L106" s="22"/>
      <c r="M106" s="22"/>
    </row>
    <row r="107" spans="12:13">
      <c r="L107" s="22"/>
      <c r="M107" s="22"/>
    </row>
    <row r="108" spans="12:13">
      <c r="L108" s="22"/>
      <c r="M108" s="22"/>
    </row>
    <row r="109" spans="12:13">
      <c r="L109" s="22"/>
      <c r="M109" s="22"/>
    </row>
    <row r="110" spans="12:13">
      <c r="L110" s="22"/>
      <c r="M110" s="22"/>
    </row>
    <row r="111" spans="12:13">
      <c r="L111" s="22"/>
      <c r="M111" s="22"/>
    </row>
    <row r="112" spans="12:13">
      <c r="L112" s="22"/>
      <c r="M112" s="22"/>
    </row>
    <row r="113" spans="12:13">
      <c r="L113" s="22"/>
      <c r="M113" s="22"/>
    </row>
    <row r="114" spans="12:13">
      <c r="L114" s="22"/>
      <c r="M114" s="22"/>
    </row>
    <row r="115" spans="12:13">
      <c r="L115" s="22"/>
      <c r="M115" s="22"/>
    </row>
    <row r="116" spans="12:13">
      <c r="L116" s="22"/>
      <c r="M116" s="22"/>
    </row>
    <row r="117" spans="12:13">
      <c r="L117" s="22"/>
      <c r="M117" s="22"/>
    </row>
    <row r="118" spans="12:13">
      <c r="L118" s="22"/>
      <c r="M118" s="22"/>
    </row>
    <row r="119" spans="12:13">
      <c r="L119" s="22"/>
      <c r="M119" s="22"/>
    </row>
    <row r="120" spans="12:13">
      <c r="L120" s="22"/>
      <c r="M120" s="22"/>
    </row>
    <row r="121" spans="12:13">
      <c r="L121" s="22"/>
      <c r="M121" s="22"/>
    </row>
    <row r="122" spans="12:13">
      <c r="L122" s="22"/>
      <c r="M122" s="22"/>
    </row>
    <row r="123" spans="12:13">
      <c r="L123" s="22"/>
      <c r="M123" s="22"/>
    </row>
    <row r="124" spans="12:13">
      <c r="L124" s="22"/>
      <c r="M124" s="22"/>
    </row>
    <row r="125" spans="12:13">
      <c r="L125" s="22"/>
      <c r="M125" s="22"/>
    </row>
    <row r="126" spans="12:13">
      <c r="L126" s="22"/>
      <c r="M126" s="22"/>
    </row>
    <row r="127" spans="12:13">
      <c r="L127" s="22"/>
      <c r="M127" s="22"/>
    </row>
    <row r="128" spans="12:13">
      <c r="L128" s="22"/>
      <c r="M128" s="22"/>
    </row>
    <row r="129" spans="12:13">
      <c r="L129" s="22"/>
      <c r="M129" s="22"/>
    </row>
    <row r="130" spans="12:13">
      <c r="L130" s="22"/>
      <c r="M130" s="22"/>
    </row>
  </sheetData>
  <mergeCells count="12">
    <mergeCell ref="L6:M6"/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Q130"/>
  <sheetViews>
    <sheetView topLeftCell="A4" zoomScaleNormal="100" zoomScalePageLayoutView="70" workbookViewId="0">
      <selection activeCell="B26" sqref="B26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  <col min="16" max="17" width="37.5703125" customWidth="1"/>
  </cols>
  <sheetData>
    <row r="1" spans="1:1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8">
      <c r="A2" s="105" t="s">
        <v>13</v>
      </c>
      <c r="B2" s="105"/>
      <c r="C2" s="105"/>
      <c r="D2" s="105"/>
      <c r="E2" s="105"/>
      <c r="F2" s="105"/>
      <c r="G2" s="5"/>
      <c r="H2" s="5"/>
      <c r="I2" s="5"/>
      <c r="J2" s="5"/>
      <c r="K2" s="5"/>
      <c r="L2" s="6"/>
      <c r="M2" s="7"/>
      <c r="N2" s="7"/>
      <c r="O2" s="7"/>
    </row>
    <row r="3" spans="1:17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ht="19.5" customHeight="1">
      <c r="A4" s="106" t="s">
        <v>233</v>
      </c>
      <c r="B4" s="106"/>
      <c r="C4" s="106"/>
      <c r="D4" s="106"/>
      <c r="E4" s="106"/>
      <c r="F4" s="106"/>
      <c r="G4" s="8"/>
      <c r="H4" s="9"/>
      <c r="I4" s="9"/>
      <c r="J4" s="9"/>
      <c r="K4" s="9"/>
      <c r="L4" s="9"/>
      <c r="M4" s="9"/>
      <c r="N4" s="9"/>
      <c r="O4" s="9"/>
    </row>
    <row r="5" spans="1:17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7.5" customHeight="1">
      <c r="A6" s="120" t="s">
        <v>15</v>
      </c>
      <c r="B6" s="122" t="s">
        <v>225</v>
      </c>
      <c r="C6" s="122" t="s">
        <v>226</v>
      </c>
      <c r="D6" s="122" t="s">
        <v>18</v>
      </c>
      <c r="E6" s="122" t="s">
        <v>126</v>
      </c>
      <c r="F6" s="122" t="s">
        <v>24</v>
      </c>
      <c r="G6" s="122" t="s">
        <v>22</v>
      </c>
      <c r="H6" s="122" t="s">
        <v>23</v>
      </c>
      <c r="I6" s="122" t="s">
        <v>27</v>
      </c>
      <c r="J6" s="122" t="s">
        <v>234</v>
      </c>
      <c r="K6" s="122" t="s">
        <v>235</v>
      </c>
      <c r="L6" s="122" t="s">
        <v>28</v>
      </c>
      <c r="M6" s="124" t="s">
        <v>29</v>
      </c>
      <c r="N6" s="125"/>
      <c r="O6" s="126"/>
      <c r="P6" s="107" t="s">
        <v>30</v>
      </c>
      <c r="Q6" s="108"/>
    </row>
    <row r="7" spans="1:17" ht="30" customHeight="1">
      <c r="A7" s="121"/>
      <c r="B7" s="121"/>
      <c r="C7" s="121"/>
      <c r="D7" s="121"/>
      <c r="E7" s="123"/>
      <c r="F7" s="123"/>
      <c r="G7" s="123"/>
      <c r="H7" s="123"/>
      <c r="I7" s="123"/>
      <c r="J7" s="123"/>
      <c r="K7" s="123"/>
      <c r="L7" s="123"/>
      <c r="M7" s="10" t="s">
        <v>31</v>
      </c>
      <c r="N7" s="10" t="s">
        <v>32</v>
      </c>
      <c r="O7" s="11" t="s">
        <v>33</v>
      </c>
      <c r="P7" s="53" t="s">
        <v>34</v>
      </c>
      <c r="Q7" s="54" t="s">
        <v>35</v>
      </c>
    </row>
    <row r="8" spans="1:17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2"/>
      <c r="Q8" s="22"/>
    </row>
    <row r="9" spans="1:17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2"/>
      <c r="Q9" s="22"/>
    </row>
    <row r="10" spans="1:17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2"/>
      <c r="Q10" s="22"/>
    </row>
    <row r="11" spans="1:17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2"/>
      <c r="Q11" s="22"/>
    </row>
    <row r="12" spans="1:17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2"/>
      <c r="Q12" s="22"/>
    </row>
    <row r="13" spans="1:17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2"/>
      <c r="Q13" s="22"/>
    </row>
    <row r="14" spans="1:17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22"/>
    </row>
    <row r="15" spans="1:17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2"/>
      <c r="Q15" s="22"/>
    </row>
    <row r="16" spans="1:17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47"/>
      <c r="Q16" s="47"/>
    </row>
    <row r="17" spans="1:17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2"/>
      <c r="Q17" s="22"/>
    </row>
    <row r="18" spans="1:17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55"/>
      <c r="Q18" s="55"/>
    </row>
    <row r="19" spans="1:17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7"/>
      <c r="Q19" s="47"/>
    </row>
    <row r="20" spans="1:17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7"/>
      <c r="Q20" s="47"/>
    </row>
    <row r="21" spans="1:17" ht="18.75">
      <c r="P21" s="47"/>
      <c r="Q21" s="47"/>
    </row>
    <row r="22" spans="1:17" ht="18.75">
      <c r="P22" s="47"/>
      <c r="Q22" s="47"/>
    </row>
    <row r="23" spans="1:17" ht="18.75">
      <c r="P23" s="47"/>
      <c r="Q23" s="47"/>
    </row>
    <row r="24" spans="1:17" ht="18.75">
      <c r="P24" s="47"/>
      <c r="Q24" s="47"/>
    </row>
    <row r="25" spans="1:17">
      <c r="P25" s="22"/>
      <c r="Q25" s="22"/>
    </row>
    <row r="26" spans="1:17" ht="18.75">
      <c r="P26" s="47"/>
      <c r="Q26" s="47"/>
    </row>
    <row r="27" spans="1:17" ht="18.75">
      <c r="P27" s="47"/>
      <c r="Q27" s="47"/>
    </row>
    <row r="28" spans="1:17" ht="18.75">
      <c r="P28" s="47"/>
      <c r="Q28" s="47"/>
    </row>
    <row r="29" spans="1:17" ht="18.75">
      <c r="P29" s="47"/>
      <c r="Q29" s="47"/>
    </row>
    <row r="30" spans="1:17" ht="18.75">
      <c r="P30" s="47"/>
      <c r="Q30" s="47"/>
    </row>
    <row r="31" spans="1:17" ht="18.75">
      <c r="P31" s="47"/>
      <c r="Q31" s="47"/>
    </row>
    <row r="32" spans="1:17" ht="18.75">
      <c r="P32" s="47"/>
      <c r="Q32" s="47"/>
    </row>
    <row r="33" spans="16:17" ht="18.75">
      <c r="P33" s="47"/>
      <c r="Q33" s="47"/>
    </row>
    <row r="34" spans="16:17" ht="18.75">
      <c r="P34" s="47"/>
      <c r="Q34" s="47"/>
    </row>
    <row r="35" spans="16:17" ht="18.75">
      <c r="P35" s="47"/>
      <c r="Q35" s="47"/>
    </row>
    <row r="36" spans="16:17" ht="18.75">
      <c r="P36" s="47"/>
      <c r="Q36" s="47"/>
    </row>
    <row r="37" spans="16:17" ht="18.75">
      <c r="P37" s="47"/>
      <c r="Q37" s="47"/>
    </row>
    <row r="38" spans="16:17" ht="18.75">
      <c r="P38" s="47"/>
      <c r="Q38" s="47"/>
    </row>
    <row r="39" spans="16:17">
      <c r="P39" s="22"/>
      <c r="Q39" s="22"/>
    </row>
    <row r="40" spans="16:17">
      <c r="P40" s="22"/>
      <c r="Q40" s="22"/>
    </row>
    <row r="41" spans="16:17">
      <c r="P41" s="22"/>
      <c r="Q41" s="22"/>
    </row>
    <row r="42" spans="16:17">
      <c r="P42" s="22"/>
      <c r="Q42" s="22"/>
    </row>
    <row r="43" spans="16:17">
      <c r="P43" s="22"/>
      <c r="Q43" s="22"/>
    </row>
    <row r="44" spans="16:17">
      <c r="P44" s="22"/>
      <c r="Q44" s="22"/>
    </row>
    <row r="45" spans="16:17">
      <c r="P45" s="22"/>
      <c r="Q45" s="22"/>
    </row>
    <row r="46" spans="16:17">
      <c r="P46" s="22"/>
      <c r="Q46" s="22"/>
    </row>
    <row r="47" spans="16:17">
      <c r="P47" s="22"/>
      <c r="Q47" s="22"/>
    </row>
    <row r="48" spans="16:17">
      <c r="P48" s="22"/>
      <c r="Q48" s="22"/>
    </row>
    <row r="49" spans="16:17">
      <c r="P49" s="22"/>
      <c r="Q49" s="22"/>
    </row>
    <row r="50" spans="16:17">
      <c r="P50" s="22"/>
      <c r="Q50" s="22"/>
    </row>
    <row r="51" spans="16:17">
      <c r="P51" s="22"/>
      <c r="Q51" s="22"/>
    </row>
    <row r="52" spans="16:17">
      <c r="P52" s="22"/>
      <c r="Q52" s="22"/>
    </row>
    <row r="53" spans="16:17">
      <c r="P53" s="22"/>
      <c r="Q53" s="22"/>
    </row>
    <row r="54" spans="16:17">
      <c r="P54" s="22"/>
      <c r="Q54" s="22"/>
    </row>
    <row r="55" spans="16:17">
      <c r="P55" s="22"/>
      <c r="Q55" s="22"/>
    </row>
    <row r="56" spans="16:17">
      <c r="P56" s="22"/>
      <c r="Q56" s="22"/>
    </row>
    <row r="57" spans="16:17">
      <c r="P57" s="22"/>
      <c r="Q57" s="22"/>
    </row>
    <row r="58" spans="16:17">
      <c r="P58" s="22"/>
      <c r="Q58" s="22"/>
    </row>
    <row r="59" spans="16:17">
      <c r="P59" s="22"/>
      <c r="Q59" s="22"/>
    </row>
    <row r="60" spans="16:17">
      <c r="P60" s="22"/>
      <c r="Q60" s="22"/>
    </row>
    <row r="61" spans="16:17">
      <c r="P61" s="22"/>
      <c r="Q61" s="22"/>
    </row>
    <row r="62" spans="16:17">
      <c r="P62" s="22"/>
      <c r="Q62" s="22"/>
    </row>
    <row r="63" spans="16:17">
      <c r="P63" s="22"/>
      <c r="Q63" s="22"/>
    </row>
    <row r="64" spans="16:17">
      <c r="P64" s="22"/>
      <c r="Q64" s="22"/>
    </row>
    <row r="65" spans="16:17">
      <c r="P65" s="22"/>
      <c r="Q65" s="22"/>
    </row>
    <row r="66" spans="16:17">
      <c r="P66" s="22"/>
      <c r="Q66" s="22"/>
    </row>
    <row r="67" spans="16:17">
      <c r="P67" s="22"/>
      <c r="Q67" s="22"/>
    </row>
    <row r="68" spans="16:17">
      <c r="P68" s="22"/>
      <c r="Q68" s="22"/>
    </row>
    <row r="69" spans="16:17">
      <c r="P69" s="22"/>
      <c r="Q69" s="22"/>
    </row>
    <row r="70" spans="16:17">
      <c r="P70" s="22"/>
      <c r="Q70" s="22"/>
    </row>
    <row r="71" spans="16:17">
      <c r="P71" s="22"/>
      <c r="Q71" s="22"/>
    </row>
    <row r="72" spans="16:17">
      <c r="P72" s="22"/>
      <c r="Q72" s="22"/>
    </row>
    <row r="73" spans="16:17">
      <c r="P73" s="22"/>
      <c r="Q73" s="22"/>
    </row>
    <row r="74" spans="16:17">
      <c r="P74" s="22"/>
      <c r="Q74" s="22"/>
    </row>
    <row r="75" spans="16:17">
      <c r="P75" s="22"/>
      <c r="Q75" s="22"/>
    </row>
    <row r="76" spans="16:17">
      <c r="P76" s="22"/>
      <c r="Q76" s="22"/>
    </row>
    <row r="77" spans="16:17">
      <c r="P77" s="22"/>
      <c r="Q77" s="22"/>
    </row>
    <row r="78" spans="16:17">
      <c r="P78" s="22"/>
      <c r="Q78" s="22"/>
    </row>
    <row r="79" spans="16:17">
      <c r="P79" s="22"/>
      <c r="Q79" s="22"/>
    </row>
    <row r="80" spans="16:17">
      <c r="P80" s="22"/>
      <c r="Q80" s="22"/>
    </row>
    <row r="81" spans="16:17">
      <c r="P81" s="22"/>
      <c r="Q81" s="22"/>
    </row>
    <row r="82" spans="16:17">
      <c r="P82" s="22"/>
      <c r="Q82" s="22"/>
    </row>
    <row r="83" spans="16:17">
      <c r="P83" s="22"/>
      <c r="Q83" s="22"/>
    </row>
    <row r="84" spans="16:17">
      <c r="P84" s="22"/>
      <c r="Q84" s="22"/>
    </row>
    <row r="85" spans="16:17">
      <c r="P85" s="22"/>
      <c r="Q85" s="22"/>
    </row>
    <row r="86" spans="16:17">
      <c r="P86" s="22"/>
      <c r="Q86" s="22"/>
    </row>
    <row r="87" spans="16:17">
      <c r="P87" s="22"/>
      <c r="Q87" s="22"/>
    </row>
    <row r="88" spans="16:17">
      <c r="P88" s="22"/>
      <c r="Q88" s="22"/>
    </row>
    <row r="89" spans="16:17">
      <c r="P89" s="22"/>
      <c r="Q89" s="22"/>
    </row>
    <row r="90" spans="16:17">
      <c r="P90" s="22"/>
      <c r="Q90" s="22"/>
    </row>
    <row r="91" spans="16:17">
      <c r="P91" s="22"/>
      <c r="Q91" s="22"/>
    </row>
    <row r="92" spans="16:17">
      <c r="P92" s="22"/>
      <c r="Q92" s="22"/>
    </row>
    <row r="93" spans="16:17">
      <c r="P93" s="22"/>
      <c r="Q93" s="22"/>
    </row>
    <row r="94" spans="16:17">
      <c r="P94" s="22"/>
      <c r="Q94" s="22"/>
    </row>
    <row r="95" spans="16:17">
      <c r="P95" s="22"/>
      <c r="Q95" s="22"/>
    </row>
    <row r="96" spans="16:17">
      <c r="P96" s="22"/>
      <c r="Q96" s="22"/>
    </row>
    <row r="97" spans="16:17">
      <c r="P97" s="22"/>
      <c r="Q97" s="22"/>
    </row>
    <row r="98" spans="16:17">
      <c r="P98" s="22"/>
      <c r="Q98" s="22"/>
    </row>
    <row r="99" spans="16:17">
      <c r="P99" s="22"/>
      <c r="Q99" s="22"/>
    </row>
    <row r="100" spans="16:17">
      <c r="P100" s="22"/>
      <c r="Q100" s="22"/>
    </row>
    <row r="101" spans="16:17">
      <c r="P101" s="22"/>
      <c r="Q101" s="22"/>
    </row>
    <row r="102" spans="16:17">
      <c r="P102" s="22"/>
      <c r="Q102" s="22"/>
    </row>
    <row r="103" spans="16:17">
      <c r="P103" s="22"/>
      <c r="Q103" s="22"/>
    </row>
    <row r="104" spans="16:17">
      <c r="P104" s="22"/>
      <c r="Q104" s="22"/>
    </row>
    <row r="105" spans="16:17">
      <c r="P105" s="22"/>
      <c r="Q105" s="22"/>
    </row>
    <row r="106" spans="16:17">
      <c r="P106" s="22"/>
      <c r="Q106" s="22"/>
    </row>
    <row r="107" spans="16:17">
      <c r="P107" s="22"/>
      <c r="Q107" s="22"/>
    </row>
    <row r="108" spans="16:17">
      <c r="P108" s="22"/>
      <c r="Q108" s="22"/>
    </row>
    <row r="109" spans="16:17">
      <c r="P109" s="22"/>
      <c r="Q109" s="22"/>
    </row>
    <row r="110" spans="16:17">
      <c r="P110" s="22"/>
      <c r="Q110" s="22"/>
    </row>
    <row r="111" spans="16:17">
      <c r="P111" s="22"/>
      <c r="Q111" s="22"/>
    </row>
    <row r="112" spans="16:17">
      <c r="P112" s="22"/>
      <c r="Q112" s="22"/>
    </row>
    <row r="113" spans="16:17">
      <c r="P113" s="22"/>
      <c r="Q113" s="22"/>
    </row>
    <row r="114" spans="16:17">
      <c r="P114" s="22"/>
      <c r="Q114" s="22"/>
    </row>
    <row r="115" spans="16:17">
      <c r="P115" s="22"/>
      <c r="Q115" s="22"/>
    </row>
    <row r="116" spans="16:17">
      <c r="P116" s="22"/>
      <c r="Q116" s="22"/>
    </row>
    <row r="117" spans="16:17">
      <c r="P117" s="22"/>
      <c r="Q117" s="22"/>
    </row>
    <row r="118" spans="16:17">
      <c r="P118" s="22"/>
      <c r="Q118" s="22"/>
    </row>
    <row r="119" spans="16:17">
      <c r="P119" s="22"/>
      <c r="Q119" s="22"/>
    </row>
    <row r="120" spans="16:17">
      <c r="P120" s="22"/>
      <c r="Q120" s="22"/>
    </row>
    <row r="121" spans="16:17">
      <c r="P121" s="22"/>
      <c r="Q121" s="22"/>
    </row>
    <row r="122" spans="16:17">
      <c r="P122" s="22"/>
      <c r="Q122" s="22"/>
    </row>
    <row r="123" spans="16:17">
      <c r="P123" s="22"/>
      <c r="Q123" s="22"/>
    </row>
    <row r="124" spans="16:17">
      <c r="P124" s="22"/>
      <c r="Q124" s="22"/>
    </row>
    <row r="125" spans="16:17">
      <c r="P125" s="22"/>
      <c r="Q125" s="22"/>
    </row>
    <row r="126" spans="16:17">
      <c r="P126" s="22"/>
      <c r="Q126" s="22"/>
    </row>
    <row r="127" spans="16:17">
      <c r="P127" s="22"/>
      <c r="Q127" s="22"/>
    </row>
    <row r="128" spans="16:17">
      <c r="P128" s="22"/>
      <c r="Q128" s="22"/>
    </row>
    <row r="129" spans="16:17">
      <c r="P129" s="22"/>
      <c r="Q129" s="22"/>
    </row>
    <row r="130" spans="16:17">
      <c r="P130" s="22"/>
      <c r="Q130" s="22"/>
    </row>
  </sheetData>
  <mergeCells count="16">
    <mergeCell ref="P6:Q6"/>
    <mergeCell ref="A2:F2"/>
    <mergeCell ref="A4:F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L7"/>
    <mergeCell ref="M6:O6"/>
    <mergeCell ref="J6:J7"/>
    <mergeCell ref="K6:K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2023-06-01T19:46:25Z</cp:lastPrinted>
  <dcterms:created xsi:type="dcterms:W3CDTF">2015-08-21T12:23:23Z</dcterms:created>
  <dcterms:modified xsi:type="dcterms:W3CDTF">2025-07-03T13:52:19Z</dcterms:modified>
</cp:coreProperties>
</file>